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ocuments\Biomass Project\Progress\UNDP\"/>
    </mc:Choice>
  </mc:AlternateContent>
  <bookViews>
    <workbookView xWindow="0" yWindow="0" windowWidth="20490" windowHeight="7530"/>
  </bookViews>
  <sheets>
    <sheet name="Progress Monitoring" sheetId="1" r:id="rId1"/>
    <sheet name="Procurement Log" sheetId="7" r:id="rId2"/>
    <sheet name="Risk Log" sheetId="4" r:id="rId3"/>
    <sheet name="Contract Log" sheetId="5" r:id="rId4"/>
    <sheet name="Field Visit Log" sheetId="3" r:id="rId5"/>
    <sheet name="Indicator Tracking" sheetId="6" r:id="rId6"/>
  </sheets>
  <calcPr calcId="162913"/>
</workbook>
</file>

<file path=xl/calcChain.xml><?xml version="1.0" encoding="utf-8"?>
<calcChain xmlns="http://schemas.openxmlformats.org/spreadsheetml/2006/main">
  <c r="V52" i="1" l="1"/>
  <c r="S52" i="1"/>
  <c r="T52" i="1"/>
  <c r="U52" i="1" l="1"/>
  <c r="U53" i="1" l="1"/>
  <c r="S54" i="1"/>
  <c r="I95" i="7"/>
  <c r="I28" i="7"/>
  <c r="I96" i="7" l="1"/>
  <c r="Z54" i="1"/>
  <c r="AL54" i="1" l="1"/>
  <c r="X54" i="1"/>
  <c r="AF54" i="1"/>
  <c r="AB54" i="1"/>
  <c r="AC54" i="1"/>
  <c r="AH54" i="1"/>
  <c r="AD54" i="1"/>
  <c r="AM54" i="1"/>
  <c r="AA54" i="1"/>
  <c r="AI54" i="1"/>
  <c r="AE54" i="1"/>
  <c r="AK54" i="1"/>
  <c r="AG54" i="1"/>
  <c r="Y54" i="1"/>
  <c r="AJ54" i="1"/>
</calcChain>
</file>

<file path=xl/comments1.xml><?xml version="1.0" encoding="utf-8"?>
<comments xmlns="http://schemas.openxmlformats.org/spreadsheetml/2006/main">
  <authors>
    <author>Dhanushki Abhayaratne</author>
  </authors>
  <commentList>
    <comment ref="X2" authorId="0" shapeId="0">
      <text>
        <r>
          <rPr>
            <b/>
            <sz val="9"/>
            <color indexed="81"/>
            <rFont val="Tahoma"/>
            <family val="2"/>
          </rPr>
          <t>Dhanushki Abhayaratne:</t>
        </r>
        <r>
          <rPr>
            <sz val="9"/>
            <color indexed="81"/>
            <rFont val="Tahoma"/>
            <family val="2"/>
          </rPr>
          <t xml:space="preserve">
HIDE When not in use</t>
        </r>
      </text>
    </comment>
  </commentList>
</comments>
</file>

<file path=xl/sharedStrings.xml><?xml version="1.0" encoding="utf-8"?>
<sst xmlns="http://schemas.openxmlformats.org/spreadsheetml/2006/main" count="479" uniqueCount="381">
  <si>
    <t>Completed</t>
  </si>
  <si>
    <t>Delayed</t>
  </si>
  <si>
    <t>Cancelled</t>
  </si>
  <si>
    <t>Q1 Exp.</t>
  </si>
  <si>
    <t>2014 Monthly Project Delivery Monitoring Calender</t>
  </si>
  <si>
    <t>On track</t>
  </si>
  <si>
    <t>Contracts already in system</t>
  </si>
  <si>
    <t>Contracts/MCGs to be prepared</t>
  </si>
  <si>
    <t xml:space="preserve">Key Activity Results (Annual Ouput) </t>
  </si>
  <si>
    <t>AWP Budget (USD)</t>
  </si>
  <si>
    <t>Q1 Target</t>
  </si>
  <si>
    <t>Q2 Target</t>
  </si>
  <si>
    <t>Q2 Exp.</t>
  </si>
  <si>
    <t>Jul Target</t>
  </si>
  <si>
    <t>Jul Exp</t>
  </si>
  <si>
    <t>Aug Target</t>
  </si>
  <si>
    <t>Aug Exp</t>
  </si>
  <si>
    <t>Sept Target</t>
  </si>
  <si>
    <t>Sept Exp.</t>
  </si>
  <si>
    <t>Q3 Target</t>
  </si>
  <si>
    <t>Q3 Exp.</t>
  </si>
  <si>
    <t>Oct Target</t>
  </si>
  <si>
    <t>Oct Exp.</t>
  </si>
  <si>
    <t>Nov Target</t>
  </si>
  <si>
    <t>Nov Exp</t>
  </si>
  <si>
    <t>Dec Target</t>
  </si>
  <si>
    <t>Dec Exp</t>
  </si>
  <si>
    <t>Q4 Target</t>
  </si>
  <si>
    <t>Q4 Exp.</t>
  </si>
  <si>
    <t xml:space="preserve">Variance </t>
  </si>
  <si>
    <t>M</t>
  </si>
  <si>
    <t>F</t>
  </si>
  <si>
    <t>Remarks</t>
  </si>
  <si>
    <t>PURPOSE OF THE VISIT</t>
  </si>
  <si>
    <t>STATUS OF THE VISIT</t>
  </si>
  <si>
    <t>Status</t>
  </si>
  <si>
    <t xml:space="preserve">No. </t>
  </si>
  <si>
    <t>VISIT PLANNED DATE</t>
  </si>
  <si>
    <t>FIELD VISIT</t>
  </si>
  <si>
    <t>FIELD REPORT</t>
  </si>
  <si>
    <t>Visit Status</t>
  </si>
  <si>
    <t>Report Status</t>
  </si>
  <si>
    <t xml:space="preserve">Not completed </t>
  </si>
  <si>
    <t>Shared with Prog. Cluster and Senior Management, saved in shared drive</t>
  </si>
  <si>
    <t>Follow up Actions</t>
  </si>
  <si>
    <t>Type</t>
  </si>
  <si>
    <t>Owner</t>
  </si>
  <si>
    <t xml:space="preserve">Descripiton </t>
  </si>
  <si>
    <t>Date identified</t>
  </si>
  <si>
    <t>Impact &amp; Probability</t>
  </si>
  <si>
    <t>Countermeasures/Mgmt Response</t>
  </si>
  <si>
    <t>Submitted by</t>
  </si>
  <si>
    <t>Q1 Update</t>
  </si>
  <si>
    <t>Q2 Update</t>
  </si>
  <si>
    <t>Q3 Update</t>
  </si>
  <si>
    <t>Q4 Update</t>
  </si>
  <si>
    <t>Field Visit members</t>
  </si>
  <si>
    <t>Implementation Issues/Remarks/Progess towards meeting AWP Key Activity Results</t>
  </si>
  <si>
    <t xml:space="preserve">Total as Per AWP </t>
  </si>
  <si>
    <t>Quarter 2</t>
  </si>
  <si>
    <t>Quarter 3</t>
  </si>
  <si>
    <t xml:space="preserve">Quarter 4 </t>
  </si>
  <si>
    <t>% of AWP Total</t>
  </si>
  <si>
    <t>Qly delivery as % of Qly Target</t>
  </si>
  <si>
    <t>Q2</t>
  </si>
  <si>
    <t>Contract Management Tool</t>
  </si>
  <si>
    <t>PO #</t>
  </si>
  <si>
    <t>Vendor Name</t>
  </si>
  <si>
    <t>Type of Contract</t>
  </si>
  <si>
    <t>Duration of Contract</t>
  </si>
  <si>
    <t>Contract Amount</t>
  </si>
  <si>
    <t>Milestone Payments (Y/N)</t>
  </si>
  <si>
    <t>Milestone Dates</t>
  </si>
  <si>
    <t>Project No. and Name</t>
  </si>
  <si>
    <t>NIM/DIM</t>
  </si>
  <si>
    <t xml:space="preserve">End Date of proejct </t>
  </si>
  <si>
    <t xml:space="preserve">New Extension date </t>
  </si>
  <si>
    <t xml:space="preserve">Project Output </t>
  </si>
  <si>
    <t xml:space="preserve">Project Outcome </t>
  </si>
  <si>
    <t xml:space="preserve">District </t>
  </si>
  <si>
    <t>Youth</t>
  </si>
  <si>
    <t xml:space="preserve">Differently abled </t>
  </si>
  <si>
    <t>FHH</t>
  </si>
  <si>
    <t xml:space="preserve">Remarks </t>
  </si>
  <si>
    <t>Actual results    year 3</t>
  </si>
  <si>
    <t>Actual results    year 2</t>
  </si>
  <si>
    <t>Q4</t>
  </si>
  <si>
    <t>Q3</t>
  </si>
  <si>
    <t xml:space="preserve">Q1 </t>
  </si>
  <si>
    <t>year 3</t>
  </si>
  <si>
    <t>Year 3</t>
  </si>
  <si>
    <t>Year 2</t>
  </si>
  <si>
    <t>Year 1</t>
  </si>
  <si>
    <t xml:space="preserve">year 2 </t>
  </si>
  <si>
    <t xml:space="preserve">Quartely progress for Year 1 </t>
  </si>
  <si>
    <t xml:space="preserve">Annual </t>
  </si>
  <si>
    <t xml:space="preserve">End of the project </t>
  </si>
  <si>
    <t>DISAGREGATION OF DATA</t>
  </si>
  <si>
    <t xml:space="preserve">Un intended results/Changes achieved  </t>
  </si>
  <si>
    <t xml:space="preserve">ACHIEVMENT  TOWRADS RESULTS </t>
  </si>
  <si>
    <t>PLANNED TARGETS</t>
  </si>
  <si>
    <t>Baseline (year,month)</t>
  </si>
  <si>
    <t xml:space="preserve">Indicator </t>
  </si>
  <si>
    <t xml:space="preserve">PROJECT NAME, PROJECT DURATION, ATLAS NO, </t>
  </si>
  <si>
    <t>Programmatic contracts (MCGA &amp; LOAs)</t>
  </si>
  <si>
    <t>Procurement Contracts (CWCs, ICs)</t>
  </si>
  <si>
    <t xml:space="preserve">AWP Activities 
</t>
  </si>
  <si>
    <t xml:space="preserve">QUARTER/MONTH OF COMPLETION 
</t>
  </si>
  <si>
    <t>Jan</t>
  </si>
  <si>
    <t>Feb</t>
  </si>
  <si>
    <t>Mar</t>
  </si>
  <si>
    <t>April</t>
  </si>
  <si>
    <t>May</t>
  </si>
  <si>
    <t>Jun</t>
  </si>
  <si>
    <t>Type of Supply</t>
  </si>
  <si>
    <t>Category</t>
  </si>
  <si>
    <t>Description of goods, services or works required</t>
  </si>
  <si>
    <t>Unit of Measure</t>
  </si>
  <si>
    <t>Quantity</t>
  </si>
  <si>
    <t>Estimated Unit Price in USD</t>
  </si>
  <si>
    <t>Estimated Total Price in USD</t>
  </si>
  <si>
    <t>Requested delivery date (goods, works) or start of services</t>
  </si>
  <si>
    <t>Finalization of services date</t>
  </si>
  <si>
    <t>Procurement Process Status</t>
  </si>
  <si>
    <t>Individual Contractor</t>
  </si>
  <si>
    <t>Individual Consultant (IC) - Local</t>
  </si>
  <si>
    <t>Not Started</t>
  </si>
  <si>
    <t xml:space="preserve">TO BE FILLED QUARTERLY </t>
  </si>
  <si>
    <t>RISK &amp; ISSUE LOG MONITORING</t>
  </si>
  <si>
    <t xml:space="preserve">Progress
</t>
  </si>
  <si>
    <t>Field Visit Monitoring</t>
  </si>
  <si>
    <t>Jul</t>
  </si>
  <si>
    <t>Aug</t>
  </si>
  <si>
    <t>Sept</t>
  </si>
  <si>
    <t>Oct</t>
  </si>
  <si>
    <t>Nov</t>
  </si>
  <si>
    <t>Dec</t>
  </si>
  <si>
    <t>Y1</t>
  </si>
  <si>
    <t>Y2</t>
  </si>
  <si>
    <t>Y3</t>
  </si>
  <si>
    <t xml:space="preserve">Total results    year 1 </t>
  </si>
  <si>
    <t>Key Milestone and Detail Activities &amp; Responsible Person</t>
  </si>
  <si>
    <t>Quarterly Progress -  Operations</t>
  </si>
  <si>
    <t>Outstanding NEX advances</t>
  </si>
  <si>
    <t>Date</t>
  </si>
  <si>
    <t>Amount Received</t>
  </si>
  <si>
    <t>Amount Reported</t>
  </si>
  <si>
    <t>Amount Outstanding</t>
  </si>
  <si>
    <t>Procurement Plan - 2015 - First Quarter</t>
  </si>
  <si>
    <t>Country Office</t>
  </si>
  <si>
    <t>Sri Lanka</t>
  </si>
  <si>
    <r>
      <rPr>
        <b/>
        <sz val="10"/>
        <rFont val="Calibri"/>
        <family val="2"/>
        <scheme val="minor"/>
      </rPr>
      <t>Instructions:</t>
    </r>
    <r>
      <rPr>
        <sz val="10"/>
        <rFont val="Calibri"/>
        <family val="2"/>
        <scheme val="minor"/>
      </rPr>
      <t xml:space="preserve">
- Only include procurements to be done by UNDP for DIM, Management,  support-to-NIM projects and UN Agencies 
- If you need additional lines, right-click and "Insert" rows, do not copy-paste, to keep drop-down menus &amp; format.</t>
    </r>
  </si>
  <si>
    <t>Submitted by:</t>
  </si>
  <si>
    <t>Procurement &amp; Admin Unit</t>
  </si>
  <si>
    <t>Date:</t>
  </si>
  <si>
    <t>19/01/2015</t>
  </si>
  <si>
    <t>Q1</t>
  </si>
  <si>
    <t>Project Name (acronym or brief name)</t>
  </si>
  <si>
    <t>End user of goods, services or works/Location</t>
  </si>
  <si>
    <t>Civil Works</t>
  </si>
  <si>
    <t>Goods</t>
  </si>
  <si>
    <t>Services</t>
  </si>
  <si>
    <t>Individual Consultants (Ics)</t>
  </si>
  <si>
    <t>BM2E</t>
  </si>
  <si>
    <t>consultant</t>
  </si>
  <si>
    <t>Consultant</t>
  </si>
  <si>
    <t>Individual Consultant (ICs)</t>
  </si>
  <si>
    <t>Communications Unit (Comm's)</t>
  </si>
  <si>
    <t>Total Estimated Procurement Volume (USD) - 2015 - Q1</t>
  </si>
  <si>
    <t>a</t>
  </si>
  <si>
    <t>Audit/HACT Assessment</t>
  </si>
  <si>
    <t>Communications Equipment</t>
  </si>
  <si>
    <t xml:space="preserve">Initiated </t>
  </si>
  <si>
    <t>Construction Works</t>
  </si>
  <si>
    <t>Solicitation</t>
  </si>
  <si>
    <t>Consulting Firm Services</t>
  </si>
  <si>
    <t>Evaluation</t>
  </si>
  <si>
    <t>Drugs</t>
  </si>
  <si>
    <t>Committee Review</t>
  </si>
  <si>
    <t>Individual Consultant (IC) - Intl.</t>
  </si>
  <si>
    <t>Contract Mngt</t>
  </si>
  <si>
    <t>Closed</t>
  </si>
  <si>
    <t>IT Equipment</t>
  </si>
  <si>
    <t>Medical/Lab Equipment</t>
  </si>
  <si>
    <t>Office furniture</t>
  </si>
  <si>
    <t>Premise rentals</t>
  </si>
  <si>
    <t>Printing &amp; Publishing</t>
  </si>
  <si>
    <t>Security Equipment</t>
  </si>
  <si>
    <t>Security Services</t>
  </si>
  <si>
    <t>Stationery &amp; Office consummables</t>
  </si>
  <si>
    <t>Travel</t>
  </si>
  <si>
    <t>Utility services</t>
  </si>
  <si>
    <t>Vehicle maintenance and spareparts</t>
  </si>
  <si>
    <t>Vehicles</t>
  </si>
  <si>
    <t>Workshop/Conference facilities</t>
  </si>
  <si>
    <t>Other Goods</t>
  </si>
  <si>
    <t>Other Services</t>
  </si>
  <si>
    <t>Mahesh Balasuriya</t>
  </si>
  <si>
    <t>IC</t>
  </si>
  <si>
    <t>DIM</t>
  </si>
  <si>
    <t>03 months</t>
  </si>
  <si>
    <t>Vajda Pavol</t>
  </si>
  <si>
    <t>USD 20875</t>
  </si>
  <si>
    <t>April 08, May 31, June 12</t>
  </si>
  <si>
    <t>Y</t>
  </si>
  <si>
    <t>Project Goal: Reduction of green house gas emissions from the use of fossil fuel for thermal energy generation in Sri Lanka in industrial sector</t>
  </si>
  <si>
    <t>Outcome 1; A set of approved and implemented policy instruments that promote and support the use of sustainably produced fuel wood in industrial thermal applications.</t>
  </si>
  <si>
    <t>Outcome 2; Enhanced knowledge of and improved support network for sustaianble fuel wood production; increase sustainable fuel wood production</t>
  </si>
  <si>
    <t>Outcome 3; Improved confidence among industrial and banking sector on the feasibility, stability and economic beenfits of sustainable fuel wood supply chains</t>
  </si>
  <si>
    <t>Outcome 4; Enhanced knowledge of, access to, and maintenance skills of biomass energy technologies as well as increased number of wood-based gassification projects</t>
  </si>
  <si>
    <t>Various barriers limit in practice the wider-scale application of BETs by industry</t>
  </si>
  <si>
    <t>0 for supplying demo projects</t>
  </si>
  <si>
    <t xml:space="preserve">Supply chaiins meet constraints </t>
  </si>
  <si>
    <t>M W Leelaratne</t>
  </si>
  <si>
    <t>04 months</t>
  </si>
  <si>
    <t>May 12, July 15, Aug 17</t>
  </si>
  <si>
    <t>Rogelio Aldover</t>
  </si>
  <si>
    <t>Ranjith Mahindapala</t>
  </si>
  <si>
    <t xml:space="preserve">Management </t>
  </si>
  <si>
    <t>30 Sep, 30 Oct, 30 Nov, 30 Dec, 30 Jan</t>
  </si>
  <si>
    <t xml:space="preserve">IC </t>
  </si>
  <si>
    <t>K.V.N. Suranga Karavita</t>
  </si>
  <si>
    <t xml:space="preserve">04 months </t>
  </si>
  <si>
    <t>A.G. Thusitha Sugathapala</t>
  </si>
  <si>
    <t>30 Oct, 30 Nov, 30 Jan, 28 Feb</t>
  </si>
  <si>
    <t>Quarter 4</t>
  </si>
  <si>
    <t>Q3 Exp</t>
  </si>
  <si>
    <t>LKR 1000000</t>
  </si>
  <si>
    <t>USD 17000</t>
  </si>
  <si>
    <t>USD 7731.38</t>
  </si>
  <si>
    <t>D.D. Ananda Namal</t>
  </si>
  <si>
    <t>Abeygunawardana Asoka Nalanda</t>
  </si>
  <si>
    <t>Centre for Poverty Analysis</t>
  </si>
  <si>
    <t>USD 2614.67</t>
  </si>
  <si>
    <t>USD 5851.88</t>
  </si>
  <si>
    <t>1.2 Proposed, approved and implemented policies/incentive schemes for fuel switching</t>
  </si>
  <si>
    <t xml:space="preserve">Outputs </t>
  </si>
  <si>
    <t>Activity 1  (Comp 1)   Policy-institutional support for effective fuel-switching using fuel wood</t>
  </si>
  <si>
    <t>1.1  Established and enforced mechanisms for effective cooperation between various government agencies and private sector involved in (regulating) fuel wood production, supply and use for thermal energy generation</t>
  </si>
  <si>
    <t xml:space="preserve">1.1.4  Develop a non-governmental lobby group including sector professionals and bioenergy experts to support biomass energy sector especially in developing and implementing policy instruments  </t>
  </si>
  <si>
    <t xml:space="preserve">1.1.5   Draft long-term strategy and enforcement plan on biomass-based thermal energy within existing long-term energy sector plans in SLSEA and MOPE (Sri Lanka Energy Sector Development Plan for Knowledge Based Economy 2015-2025).  </t>
  </si>
  <si>
    <t>1.1.6    Establish a separate cell in SLSEA with the primary responsibility of developing the bio-energy sector as well as to coordinating with other agencies</t>
  </si>
  <si>
    <t>1.2.2 Introduce pricing policy to maintain attractive pricing for biomass/fuelwood and promote sustainable supply of biomass taking in to account the standards, quality and location.</t>
  </si>
  <si>
    <t>1.2.3 Establish a database and monitoring system on use of fossil fuel in different industries</t>
  </si>
  <si>
    <t>1.3 Enhanced and implemented policies on fuel switching</t>
  </si>
  <si>
    <t>1.3.2  Implementation of operational procedures of the Facility and M&amp;E of the SGF performance</t>
  </si>
  <si>
    <t>1.4 Monitoring and evaluation</t>
  </si>
  <si>
    <t xml:space="preserve">Act 2 (Comp 3):   Enabling environment for fuel wood suppliers                                             </t>
  </si>
  <si>
    <t>3.1  Proposed, approved and implemented policies and incentive schemes for sustainable fuel wood supply improved.</t>
  </si>
  <si>
    <t xml:space="preserve">3.1.1  Draft proposal and criteria for fuel wood supplying industry to be recognized as official industrial sector (allowing policies/incentive schemes to be developed and implemented). This should include minimum quality standards, traceability etc. </t>
  </si>
  <si>
    <t>3.1.2  Register biomass suppliers and establish a regulating mechanism to ensure suppliers conforms to criteria developed in 3.1.1</t>
  </si>
  <si>
    <t>3.1.3  Draft recommendations for incentive schemes for biomass supplying industry/ establishing depots and technology related to pre-processing</t>
  </si>
  <si>
    <t>3.1.4  Establish indicators and criteria (a voluntary industry standard) for sustainable biomass supply to be adopted by biomass suppliers/depots as well as end users. This will be linked to activities in Output 2.4</t>
  </si>
  <si>
    <t>3.2 Completed outreach programmes for key stakeholders  and published/ disseminated knowledge products</t>
  </si>
  <si>
    <t>3.2.1 Awareness material developed and programmes conducted through Chambers of Commerce and Industry on sustainable supply chain development criteria and technologies for preprocessing</t>
  </si>
  <si>
    <t>3.3 Six sustainable biomass supply chains established and operational</t>
  </si>
  <si>
    <t>3.3.4    Identification of innovative approaches for drying , processing, storing, handling and transport of biomass (incl. semi-mechanization such as producing pellets and briquettes) to reduce costs and improve quality</t>
  </si>
  <si>
    <t>3.3.5    Establish a forum for sharing standards, best practices and status updating within the industry</t>
  </si>
  <si>
    <t>4.1  Biomass thermal energy projects including co-generation and tri-generation systems implemented, operational and monitored (capacities varied from 100 kW to 2 MW)</t>
  </si>
  <si>
    <t>Act 3 (Comp 4):                 Wood-based energy technology development</t>
  </si>
  <si>
    <t xml:space="preserve">4.1.1  Prepare detailed technical and financial feasibility studies for the potential demonstration projects </t>
  </si>
  <si>
    <t>4.1.2  Finalize and secure approval of designs of demonstration projects</t>
  </si>
  <si>
    <t>4.1.4  Monitor, evaluate the operation and performance of the demonstration projects and document and disseminate the lessons learned</t>
  </si>
  <si>
    <t xml:space="preserve">4.2   Established information database and information exchange system for  biomass energy technologies </t>
  </si>
  <si>
    <t>4.2.1  Conduct a survey of existing fuel wood energy projects and its performance evaluation (incl. establishing feasible approaches for monitoring)</t>
  </si>
  <si>
    <t>4.2.2   Identify successful technologies and challenges in the operation of fuel wood energy projects</t>
  </si>
  <si>
    <t>4.2.3  Draft recommendations for improvements in the operation of fuel wood energy plants to be incorporated in the training manual developed in Activity 4.3.3</t>
  </si>
  <si>
    <t>4.2.4  Conduct research to adapt available fuel wood technologies to local circumstances and local biomass species</t>
  </si>
  <si>
    <t>4.2.5  Prepare manual on fuel switch options (adapted to local situations) and related maintenance issues</t>
  </si>
  <si>
    <t>4.2.6 Establish online database and information exchange system to monitor biomass consumption for the industrial thermal applications and provide information for suppliers, consumers and operators</t>
  </si>
  <si>
    <t>4.2.7 Establish database of local and international suppliers of fuel wood technologies and service companies (maintenance)</t>
  </si>
  <si>
    <t>4.2.8 Organize and conduct ‘matchmaking’ events for Sri Lankan and foreign fuel wood businesses</t>
  </si>
  <si>
    <t>4.2.9 Introduce IT based solution to build interactive network between the fuelwood suppliers and consumers</t>
  </si>
  <si>
    <t>4.3 Completed trainings to support fuelwood based sustainable industrial energy supply</t>
  </si>
  <si>
    <t>Quarter 1</t>
  </si>
  <si>
    <t>Q4Target</t>
  </si>
  <si>
    <t>Q4 Exp</t>
  </si>
  <si>
    <t>A TOR has drafted to recruit Consutant/firm to conduct the analysis and develop fair pricing formula for the biomass supply</t>
  </si>
  <si>
    <t xml:space="preserve">Facilitating for a research team from University of Kelaniya to conduct a
research on “An Assessment of Energy Potential of Prosopis  Juliflora in Sri Lanka"  </t>
  </si>
  <si>
    <t xml:space="preserve">A separate Cell on Biomass Energy has established in the SLSEA and 03 officials assigned. </t>
  </si>
  <si>
    <t xml:space="preserve">Draft report prepared on long-term strategy and enforcement plan on biomass-based thermal energy. Provincial Renewable Energy plans Developed (biomass is a prominent component) for Uva, central, North, Western and Southern. The strong emphasis on resilience of Biomass Energy Sector is incorporated in the latest energy policy.
</t>
  </si>
  <si>
    <t>The non governmental agency has identified based on the pro doc and meetings are scheduled for further discussions with sector professionals &amp; experts. Also few discussions were held with key NGOs</t>
  </si>
  <si>
    <t>1. Identification of the group members and convener                                                         2. develop ToR for the lobby group                                                       3. plan periodic meetings                               4. reffer any identified or developed policy instruments to the ICRE</t>
  </si>
  <si>
    <t xml:space="preserve">                                                                                     1. SLSEA to identify long term goals and strategies                                                   2. develop an enforcement plans                        3. incorporate into overall RE plan after validation</t>
  </si>
  <si>
    <t xml:space="preserve">1. Get the required SLSEA board approvals                                                                     2. Develop ToR for the cell                                       3. Assign/recruit officers to the biomass cell                                                    </t>
  </si>
  <si>
    <t>1. Prepare ToR for the consultancy                                  2. Hire a consultant                                                3. carry out the litereture, field survey and analysis                                                                                           4. Report with pricing mechanism/formula and recommendations</t>
  </si>
  <si>
    <t>1.Appoint a technical committee                                                        2. Hire a national consultant to develop a pricing policy                                                           3. Get the views of the ICRE                                                           4. Validate the policy recomendations                                   5. get the Cabinet approval for the policy</t>
  </si>
  <si>
    <t xml:space="preserve">1. SLSEA to develop methodology in fossil fuel use in different industry segments                                                                                            2. Develop a database to capture,  record and analyse intended information                                                                                    3. establish modality to ensure   information flow   </t>
  </si>
  <si>
    <t>Methodology and dta collection templates developed. Data collection and monitoring of 190 industries is carrying out through energy managers. Data collection and monitoring is in progress</t>
  </si>
  <si>
    <t>Draft of the Sustainable Guarantee Facility is prepared and submitted for the  SLSEA internal review</t>
  </si>
  <si>
    <t xml:space="preserve">1. SLSEA to develop methodology/procudure to draft the facility                                                                          2. Draft gurantee facility                                             3.Get the views from relevant stakeholders                                                                                            4.Obtain SLSEA board approval and required government approvals        </t>
  </si>
  <si>
    <t xml:space="preserve">1. SLSEA to develop operational procudure                                                                 2. Design M&amp;E criterias                                     </t>
  </si>
  <si>
    <t>1. Organize project board meetings quarterly                                                                   2. Conduct monthly and quarterly progress review meetings with project team and consltants</t>
  </si>
  <si>
    <t>Project board meeting for the 1st quarter held on 26 January 2016. Project financial, physical progress of 2015 and 2016 AWP presented. Monthly progress review metings conducted.</t>
  </si>
  <si>
    <t>1. preparation of the paper advertiesement                                                               2. screening and evalution of the applications with the criteria                                            3. Register selected suppliers in the SLSEA data base and Biomass web page.     4. Disseminate the information among the end users</t>
  </si>
  <si>
    <t xml:space="preserve">A preliminary survey on agricultural biomass in North Central Province has been completed and interim report prepared. </t>
  </si>
  <si>
    <t>Technical Coordinator isrecruited and key activities were identified. The activity is schedule to be carried out in next year.</t>
  </si>
  <si>
    <t>1. Hiring of consultant                                                2. Identify and prioritise the best incentive schemes for supply, depots and technologies relted to pre processing                                     3.  Comments by the technical advisory committee                                           
3. Finalise the criteria                                                                                            3. Submit ICRE for government endorsement</t>
  </si>
  <si>
    <t>Screening process is on going and already discussed with the Commercial Bank PLC to explore their lending portfolio for RE projects. Is was agreed to conduct joint awareness programmes on this to the industries and other potential investors.</t>
  </si>
  <si>
    <t>1. Identification of the biomass supply chains that can established as pilot supply chains                                                        2. Develop the terms of reference
Selection of investors for setting up of Biomass Energy Terminals                                       3. Get the SLSEA and UNDP procument division concurrence                                   4. Advertise the ToR for bidding                                5. Organize pre bid meeting for the potential bidders                                                    6. Evaluate the proposals                                        7. Award the contract                                          8. Monitoring and evaluation of the operation of the terminals</t>
  </si>
  <si>
    <t>The study on identification of the biomass supply chains that can established as pilot supply chains completed. The identification was based on a study carried out by the SLSEA on the assessment of biomass consumption by the industry and biomass energy resources. The assessment analysed biomass consumption by industrial sector and by district. Three highest biomass energy consuming industries were identified and supply chains to cater for these industries are designed. Accordingly the project intends to establish six biomass energy terminals in the following districts
- Kurunegala
- Galle
- Ratnapura
- Gampaha
- Moneragala
- Nuwaraeliya                                                                                                                                                                                                                                                                                                                                         Based on the above requirements ToR and Bid documents are prepared SLSEA and UNDP approval obtained. The TOR is advertised for bidding on 27 March 2016. Pre-Bid Meeting is scheduled to be held on 05 April and Deadline for application submission on 29 April 2016.</t>
  </si>
  <si>
    <t>1. Hiring of consultant                                                2. Conduct a survey of existing fuel wood energy projects and its performance evaluation                                                                                        3.  Identify successful technologies and challenges in the operation and draft recomendations for improvements                                     4. Comments by the project team                                            5. Stakeholder validation
6. Finalise the report                                                                                           7. Printing and dissemination</t>
  </si>
  <si>
    <t xml:space="preserve">Survey on biomass energy consumption in SL was completed and report is to be published. It includes biomass end user industries, and supply chain and pricing characteristics.                                           The study report on "Utilization of Technology in biomass Energy Conversion systems in Sri Lanka" is completed and ready for the stakeholder validation on 6th April 2016. The report will cover the following areas; Utilization of technology in biomass energy conversion systems (BECS) in Sri Lanka, 
Wood gasification technology, 
Global trends in technological and commercial status of BECS, 
Institutional constraints/barriers in technology &amp; biomass Supply Chain,
Suggestions and Recommendations.
</t>
  </si>
  <si>
    <t>1. Hire a consultant                                                   2. Develop a Manual                                             3. Comments from the TAC                           4. Validate the  report                                            5. Printing and dissemination</t>
  </si>
  <si>
    <t>Activity will be conducted in 3rd quarter</t>
  </si>
  <si>
    <t>Discussions were initiated with the data base development experts, who design the project web. The ToR is been finalised to deisgn the database.</t>
  </si>
  <si>
    <t>1. Hire a consultant/firm                                                  2. Develop data base and information exchange system in the biomass project website                                                                   3. Link  suppliers, consumers and energy terminal operators to the database                                                                      4. Dissemination</t>
  </si>
  <si>
    <t>4.1.3  Monitor implementation of demonstration projects (at least 17 MWth and total cogeneration systems of 1 MWe)</t>
  </si>
  <si>
    <t>1. Hire a consultant                                                   2. Develop a training need assement                                                                            3. Develop training material/modules                             4. Identify the stakeholders in each different sector                                                                          5. Identify the resource persons                                                          5. Conduct training programmes                                6. Prepare training completion report for each programme</t>
  </si>
  <si>
    <t>Consultant is already appointed and Training need assessment is been developed. SLSEA has already identified the relevant stakeholder gruops for training programmes.                                                                  Awareness material on “Boiler Maintenance for Energy Conservation” which include the basic technology, operations, controls and good housekeeping practices related to boiler maintenance, printed and published by the SLSEA.                                                                         Developed a detailed course module for a three day workshop on biomass technologies for engineers</t>
  </si>
  <si>
    <t>1. Hiring of consultant                                                2. Draft the proposals and criteria for register fuel wood supplying industry under the Ministry of Industries                        3. Get the concurrence from SLSEA and Ministry of industries                                           
4. Finalise the criteria                                                                                            5. Final Report</t>
  </si>
  <si>
    <t>ToR for the Consultants is been prepared.</t>
  </si>
  <si>
    <t>1.1.1 Conduct stakeholder workshop to validate the baseline study findings of the biomass sector including the current biomass demand, and consumption patterns</t>
  </si>
  <si>
    <t xml:space="preserve">1.Develop the draft report
2. Organize the stakeholder validation workshop                                                                                                                      3. Prepare and send the invitations
4. Conduct Validation workshop and get the commets on the studies                                                                                5. Revised and finalize the studies                        </t>
  </si>
  <si>
    <t>Background reports on biomass supply chain,  biomass energy related national policies and Biomass  Technology use  industries were developed and validation workshop has been organized to be hold on 6 April 2016 to validate the baseline studies.</t>
  </si>
  <si>
    <t>1.1.3-1.1.3.3 .Establishment of the Inter-Ministerial Committee on Renewable Energy (ICRE); and establish Thematic Advisory Committees (TACs)</t>
  </si>
  <si>
    <t xml:space="preserve">1. identification of committee members                                                                                      2. prepare and submit the Cabinet paper to establish the ICRE.                                                                 3. Appoint two technical advosory committees to assist ICRE on technical matters.                                                                    - identification of committee members                                                                                                                                                 - Develop TORs for TACs                                          - plan periodic meetings                   4.Develop TORs for ICRE memebers                                                                            5. identify a ICRE convener                                             6. plan periodic meetings, discuss and resolve                                                                               7. Report measures to be taken to the project board for necessary action                                                                                    8. Project board to teake necessary action to make intra-ministrerial actions to be implemented                                                               9. Refer othe issues with probable suggestions to the ICRE  </t>
  </si>
  <si>
    <t>Key line ministries were identified. The draft Cabinet paper prepared and submitted for SLSEA review. Technical Advisory committees on production and supply &amp; Energy and Technology have been established to provide required technical inputs for ICRE, ToRs prepared and finalized.                                                                                                                                                     1st meeting  the Production and supply TAC  is scheduled to be held on 1 April 2016.</t>
  </si>
  <si>
    <t xml:space="preserve">1.2.1,   Conduct cost-benefit analysis of fossil fuel subsidies on biomass energy market &amp; develop pricing policy for biomass/fuelwood </t>
  </si>
  <si>
    <t xml:space="preserve">1.2.4 Development of provincial plans for RE development where biomass is a promiment componenent- Uva, central, North,  Western and Southern </t>
  </si>
  <si>
    <t xml:space="preserve">1. Apoint a technical team from SLSEA                                                                           2. prepare and conduct awareness/advocacy meetings and workshops in the provinces.                                                                              3.  Development of the provincial plans  for RE                                                                         4. Facilitate implementation of the provincial RE plans </t>
  </si>
  <si>
    <t xml:space="preserve">Provincial RE plans Developed (biomass is a prominent component) for Uva, central, North, Western and Southern provinces. Discussions are in progress on implementation
</t>
  </si>
  <si>
    <t xml:space="preserve">1.3.1  Develop operational procedures for functioning of Sustainable Guarantee Facility to support fuel switching </t>
  </si>
  <si>
    <t>1.4.1 Monitoring and evaluation of project progress and impact indicators</t>
  </si>
  <si>
    <t>1. Identify key stakeholders to be involved in the indicators &amp; criteria implementation.                                                                    2. Prepare the training modules                                     3. Conduct training programmes for the key stakeholders                                                           4. Develop draft criterias &amp; indicators                                                                                        5. field testing &amp; validate                                     6. Obtain public comments                                             7. Finalize the criteria &amp; indicators</t>
  </si>
  <si>
    <t>3.1.6 Analyze and make recommendations on optimal transportation systems for fuel wood</t>
  </si>
  <si>
    <t>1. Hire a consultant                                                                     2. study and analyse the exisitng fuelwood transpotation systems and potentials                                                                                  3. prepare the recomendation                                        4. field testing                                                                   5. Finalize the guidelines</t>
  </si>
  <si>
    <t>Activity will be conducted in 3rd &amp; 4th quarter</t>
  </si>
  <si>
    <t xml:space="preserve">3.2.2 Awareness and traning programmes for financial institutions on sustainability of the bioenergy related projects </t>
  </si>
  <si>
    <t xml:space="preserve">1. Screenng and identify the appropriate list of development banks with lending portfolion for RE projects                                                                                  2. Lobbying the selected development banks in coordination with SLSEA for supporting bioenergy related projects </t>
  </si>
  <si>
    <t xml:space="preserve">3.3.1  Preparation of feasibility studies and bankable proposals (RFPs)  for establishing of the biomass supply chains/depots </t>
  </si>
  <si>
    <t>3.3.2  Establishment of 4 biomass supply chains (production, handling/processing biomass and supply) to meet quality criteria and buyer specifications</t>
  </si>
  <si>
    <t xml:space="preserve">3.3.3 Develop and establishment of information exchange forum among supply industry </t>
  </si>
  <si>
    <t>1. decide on the species to work on                                                              2. identify specific characteristics of the species and design an activity                                                                         3. obtain technical and implemntation assitance                                                                        4. implement proposed action in collaboration with suitable implemnting partner</t>
  </si>
  <si>
    <t>4.3.1 Develop Training needs assesment &amp; training modules on existing and emerging biomass energy technologies and translate into local languages</t>
  </si>
  <si>
    <t>4.3.2 Organize and conduct awareness training courses for multiple stakeholders including government (including local authorities), NGOs and Fuelwood suppliers</t>
  </si>
  <si>
    <t>4.3.3   Update the training modules developed on existing and emerging biomass energy technologies, their operation and maintenanace</t>
  </si>
  <si>
    <t>4.3.4Training programmes for staff of the technology supply companies</t>
  </si>
  <si>
    <t>4.3.5 Half a day awareness programmes for the end-users in Kurunagala, Colombo, Badulla/Moneragala and Kandy Districts</t>
  </si>
  <si>
    <t>4.3.6 Design and conduct training for  fuel wood supply companies and bioenergy equipment suppliers</t>
  </si>
  <si>
    <t>4.3.7 Design and conduct training for fuel wood buying companies on avoiding un-regulated suppliers</t>
  </si>
  <si>
    <t xml:space="preserve"> 4.3.8 Design and conduct awareness programmes for law enforcement officers in the provinces of North Westers, Uwa, Western &amp; Central</t>
  </si>
  <si>
    <t xml:space="preserve">4.3.9 Training on sustainability assessment of technology for decision makers-2day </t>
  </si>
  <si>
    <t xml:space="preserve">4.3.10  Regional exposure visits for selected SMEs to demonstrate modern BETs / best practices of fuelwood production. </t>
  </si>
  <si>
    <t xml:space="preserve">Selection of investors for setting up of Biomass Energy Terminals under the GEF/UNDP/FAO funded project promoting sustainable biomass energy production and modern biomass energy technologies 
(Pilot projects)
</t>
  </si>
  <si>
    <t xml:space="preserve">Call Expression of Interest from the lager scale industires (EoI)for the
Fuel Switching from Fossil Fuel to Biomass Fuel 
</t>
  </si>
  <si>
    <r>
      <rPr>
        <b/>
        <sz val="11"/>
        <color theme="1"/>
        <rFont val="Calibri"/>
        <family val="2"/>
        <scheme val="minor"/>
      </rPr>
      <t xml:space="preserve">Local Consultant: </t>
    </r>
    <r>
      <rPr>
        <sz val="11"/>
        <color theme="1"/>
        <rFont val="Calibri"/>
        <family val="2"/>
        <scheme val="minor"/>
      </rPr>
      <t xml:space="preserve"> Analyze and make recommendations on optimal transportation systems for fuel wood</t>
    </r>
  </si>
  <si>
    <t xml:space="preserve">1. Prepare the Expression of Interest (EoI) from lager scale industries to prepare the detail technical and financial feasibilty studies for the potential demonstration projects                                                        2. Publish the advertiesement on EoI                                                                                            3. Select the suitable industries to conduct feasibility studies and possible pilot implementation                                   4. Select suitable funding and MRV mechanism for the demonstration projects                                                                        5. Eevaluate the operation and performance of the demonstration projects and document and disseminate the lessons learned                                                                              </t>
  </si>
  <si>
    <t>New Expression of Interest (EoI) from lager scale industries prepared and advertised on 20th  March 2016 and deadline for the submission is 5th April.                                                                                               At present 19 pilot demonstration projects are been implemented in lager scale &amp; SM indutries through Sri Lanka Carbon fund . Such as;                                                         - Lion Brewary Pvt Ltd, Biyagama (11MWth), (1MWe)                                                           - Nilmini Estate, Matara (0.6 MWth)                                             - Jetwing Blue Hotel, Negomgo ( 1.5MWth)                                                                                        - 16 SMI projects are been implemented island wide.                                                         - A MRV system is been developed for the above 19  projects                                                               - Short vedio documentary is been developed on the implemetation of pilot demonstrations</t>
  </si>
  <si>
    <r>
      <rPr>
        <b/>
        <sz val="11"/>
        <color theme="1"/>
        <rFont val="Calibri"/>
        <family val="2"/>
        <scheme val="minor"/>
      </rPr>
      <t xml:space="preserve">Local Consultant: </t>
    </r>
    <r>
      <rPr>
        <sz val="11"/>
        <color theme="1"/>
        <rFont val="Calibri"/>
        <family val="2"/>
        <scheme val="minor"/>
      </rPr>
      <t>Establish online database and information exchange system to monitor biomass consumption for the industrial thermal applications and provide information for suppliers, consumers and operators</t>
    </r>
  </si>
  <si>
    <t>1. Identify the potential sites/countries                                                                              2. select the team                                                         3. Prepare the logistic arrangenments                                                                    4. do the exposure visit                                                       5. Prepare the visit report</t>
  </si>
  <si>
    <r>
      <rPr>
        <b/>
        <sz val="11"/>
        <color theme="1"/>
        <rFont val="Calibri"/>
        <family val="2"/>
        <scheme val="minor"/>
      </rPr>
      <t xml:space="preserve">Local Consultant: </t>
    </r>
    <r>
      <rPr>
        <sz val="11"/>
        <color theme="1"/>
        <rFont val="Calibri"/>
        <family val="2"/>
        <scheme val="minor"/>
      </rPr>
      <t>Prepare manual on fuel switch options (adapted to local situations) and related maintenance issues</t>
    </r>
  </si>
  <si>
    <r>
      <rPr>
        <b/>
        <sz val="11"/>
        <color theme="1"/>
        <rFont val="Calibri"/>
        <family val="2"/>
        <scheme val="minor"/>
      </rPr>
      <t>Local Consultant:</t>
    </r>
    <r>
      <rPr>
        <sz val="11"/>
        <color theme="1"/>
        <rFont val="Calibri"/>
        <family val="2"/>
        <scheme val="minor"/>
      </rPr>
      <t xml:space="preserve"> Prepare pricing policy to maintain attractive pricing for biomass/fuelwood and promote sustainable supply of biomass taking in to account the standards, quality and location.</t>
    </r>
  </si>
  <si>
    <t>Terminal</t>
  </si>
  <si>
    <t>Visit technical demonstrations project funded by the project and assess the potential locations for establishing fuel wood depots</t>
  </si>
  <si>
    <t>18-23/01/2016</t>
  </si>
  <si>
    <t>Visit and assess the feasibility biomass energy technology suppliers in Kurunagala, Rathnapura &amp; Galle districts</t>
  </si>
  <si>
    <t>17-18/03/2016</t>
  </si>
  <si>
    <t>Field testing of the draft criteria and indicators developed for sustainably produced fuel wood</t>
  </si>
  <si>
    <t>Mr. Sampath Ranasinghe (FAO), Mr. S.P Subasinghe (FAO), Suranga Karavita (UNDP Technical Coordinator)</t>
  </si>
  <si>
    <t xml:space="preserve">Mr. Sampath Ranasinghe (FAO), Mr. S.P Subasinghe (FAO), Mr. Alexandre Boursier (FAO-International Consultant), Dr. A.G.T Sugathapala (Technical Advisor-UNDP), Mr. Suranga Karavita (UNDP Technical Coordinator), Mr. Jayantha Sirikumara, Asst. Director, SLSI </t>
  </si>
  <si>
    <t>Visit Biomass Equipment suppliers to identify suitable suppliers for 2016 demonstration projects</t>
  </si>
  <si>
    <t>23-24/02/2016</t>
  </si>
  <si>
    <t>Non validate project studies</t>
  </si>
  <si>
    <t>inability of dissemination of the project findings and recommendations</t>
  </si>
  <si>
    <t>Appoint Technical Advisory Committees and conduct validation process</t>
  </si>
  <si>
    <t>Changes of the government tax system and fiscal policies</t>
  </si>
  <si>
    <t>Less incentives for switching to biomass energy and priority changes of the project partners</t>
  </si>
  <si>
    <t>Identify more diversified projects for provide project assistance</t>
  </si>
  <si>
    <t>Some SMI project proponents not provide the agreed co-finance in the pilot demonstration projects</t>
  </si>
  <si>
    <t>Delaying in the implemetation of the proposed pilot demonstrations</t>
  </si>
  <si>
    <t>Business &amp; Management</t>
  </si>
  <si>
    <t>Provide an extended deadline to meet the requirement and select next applicant in the list for project support</t>
  </si>
  <si>
    <t xml:space="preserve">6500 leaflets (2500-English, 4000-sinhala) on the Sustainable Biomass Energy Project &amp; outcomes printed and leaflets are been disseminated.                                                                      Awareness workshop on the biomass energy project conducted through the Ceylon Chamber of Commerce on 11 February 2016 with the participation of more than 100 industrialists, financial institutes &amp; other chamber members; etc.                                               A Web site for the project is developed and launched (www.biomassenergy.lk)                          </t>
  </si>
  <si>
    <t>Technical Advisor and Technical coodinator appointed. Relevat training modules developed and one training programme  is conducted on development of sustainability criteria on Biomass energy technologies for policy making level officials at SLSI, SLSEA, NERD, Ministry of Environment.</t>
  </si>
  <si>
    <t>1. Identify the list of awareness materials to be developed                                                              2. Design the awaness materials and get the views of the project team                                                                            3. Finalize the designs and printing of the awareness materials                                                                                        4. Conduct outreach programmes and disseminate the knowledge products</t>
  </si>
  <si>
    <t>Fund transfering process from the Ministry of Power and Energy to SLSEA was delayed</t>
  </si>
  <si>
    <t>Mangement</t>
  </si>
  <si>
    <t>Delaying of the implemetation of project activities undertaken by the SLSEA</t>
  </si>
  <si>
    <t>Undertake urgent activities on the reimbusement basis</t>
  </si>
  <si>
    <r>
      <rPr>
        <b/>
        <sz val="11"/>
        <color theme="1"/>
        <rFont val="Calibri"/>
        <family val="2"/>
        <scheme val="minor"/>
      </rPr>
      <t>Local Consultant:</t>
    </r>
    <r>
      <rPr>
        <sz val="11"/>
        <color theme="1"/>
        <rFont val="Calibri"/>
        <family val="2"/>
        <scheme val="minor"/>
      </rPr>
      <t xml:space="preserve"> Conduct cost-benefit analysis of fossil fuel subsidies on biomass energy market &amp; develop pricing policy for biomass/fuelwood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</si>
</sst>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_);_(* \(#,##0.0\);_(* &quot;-&quot;??_);_(@_)"/>
    <numFmt numFmtId="165" formatCode="[$-409]d\-mmm\-yy;@"/>
    <numFmt numFmtId="166" formatCode="_(* #,##0_);_(* \(#,##0\);_(* &quot;-&quot;??_);_(@_)"/>
    <numFmt numFmtId="167" formatCode="&quot;$&quot;#,##0"/>
    <numFmt numFmtId="168" formatCode="[$-409]d/mmm/yyyy;@"/>
    <numFmt numFmtId="169" formatCode="dd\-mmm\-yy"/>
  </numFmts>
  <fonts count="37">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0"/>
      <name val="Arial"/>
      <family val="2"/>
    </font>
    <font>
      <sz val="10"/>
      <name val="Arial Unicode MS"/>
      <family val="2"/>
    </font>
    <font>
      <b/>
      <sz val="10"/>
      <name val="Arial"/>
      <family val="2"/>
    </font>
    <font>
      <b/>
      <sz val="10"/>
      <color theme="0"/>
      <name val="Arial"/>
      <family val="2"/>
    </font>
    <font>
      <b/>
      <sz val="10"/>
      <color theme="1"/>
      <name val="Arial"/>
      <family val="2"/>
    </font>
    <font>
      <b/>
      <sz val="12"/>
      <color theme="1"/>
      <name val="Calibri"/>
      <family val="2"/>
      <scheme val="minor"/>
    </font>
    <font>
      <b/>
      <sz val="11"/>
      <name val="Calibri"/>
      <family val="2"/>
      <scheme val="minor"/>
    </font>
    <font>
      <b/>
      <sz val="12"/>
      <name val="Calibri"/>
      <family val="2"/>
      <scheme val="minor"/>
    </font>
    <font>
      <b/>
      <sz val="10"/>
      <name val="Calibri"/>
      <family val="2"/>
      <scheme val="minor"/>
    </font>
    <font>
      <b/>
      <sz val="10"/>
      <color indexed="8"/>
      <name val="Calibri"/>
      <family val="2"/>
      <scheme val="minor"/>
    </font>
    <font>
      <sz val="10"/>
      <name val="Calibri"/>
      <family val="2"/>
      <scheme val="minor"/>
    </font>
    <font>
      <sz val="9"/>
      <color indexed="81"/>
      <name val="Tahoma"/>
      <family val="2"/>
    </font>
    <font>
      <b/>
      <sz val="9"/>
      <color indexed="81"/>
      <name val="Tahoma"/>
      <family val="2"/>
    </font>
    <font>
      <b/>
      <sz val="10"/>
      <color theme="0"/>
      <name val="Calibri"/>
      <family val="2"/>
      <scheme val="minor"/>
    </font>
    <font>
      <sz val="10"/>
      <color theme="1"/>
      <name val="Calibri"/>
      <family val="2"/>
      <scheme val="minor"/>
    </font>
    <font>
      <b/>
      <sz val="11"/>
      <color rgb="FFFF0000"/>
      <name val="Calibri"/>
      <family val="2"/>
      <scheme val="minor"/>
    </font>
    <font>
      <b/>
      <sz val="12"/>
      <color rgb="FFFF0000"/>
      <name val="Calibri"/>
      <family val="2"/>
      <scheme val="minor"/>
    </font>
    <font>
      <b/>
      <sz val="14"/>
      <name val="Arial"/>
      <family val="2"/>
    </font>
    <font>
      <b/>
      <sz val="14"/>
      <color indexed="12"/>
      <name val="Arial"/>
      <family val="2"/>
    </font>
    <font>
      <b/>
      <sz val="11"/>
      <name val="Arial"/>
      <family val="2"/>
    </font>
    <font>
      <b/>
      <u/>
      <sz val="10"/>
      <name val="Calibri"/>
      <family val="2"/>
      <scheme val="minor"/>
    </font>
    <font>
      <b/>
      <sz val="18"/>
      <name val="Calibri"/>
      <family val="2"/>
      <scheme val="minor"/>
    </font>
    <font>
      <sz val="18"/>
      <color theme="1"/>
      <name val="Calibri"/>
      <family val="2"/>
      <scheme val="minor"/>
    </font>
    <font>
      <b/>
      <sz val="18"/>
      <color theme="1"/>
      <name val="Calibri"/>
      <family val="2"/>
      <scheme val="minor"/>
    </font>
    <font>
      <sz val="18"/>
      <name val="Calibri"/>
      <family val="2"/>
      <scheme val="minor"/>
    </font>
    <font>
      <sz val="12"/>
      <color theme="1"/>
      <name val="Times New Roman"/>
      <family val="1"/>
    </font>
    <font>
      <sz val="12"/>
      <color theme="1"/>
      <name val="Calibri"/>
      <family val="2"/>
      <scheme val="minor"/>
    </font>
    <font>
      <sz val="12"/>
      <name val="Calibri"/>
      <family val="2"/>
      <scheme val="minor"/>
    </font>
    <font>
      <b/>
      <sz val="12"/>
      <color rgb="FF0070C0"/>
      <name val="Calibri"/>
      <family val="2"/>
      <scheme val="minor"/>
    </font>
    <font>
      <sz val="12"/>
      <name val="Arial"/>
      <family val="2"/>
    </font>
  </fonts>
  <fills count="26">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A5A5A5"/>
      </patternFill>
    </fill>
    <fill>
      <patternFill patternType="solid">
        <fgColor rgb="FFFFFFCC"/>
      </patternFill>
    </fill>
    <fill>
      <patternFill patternType="solid">
        <fgColor theme="9" tint="0.59999389629810485"/>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0"/>
        <bgColor indexed="64"/>
      </patternFill>
    </fill>
    <fill>
      <gradientFill type="path">
        <stop position="0">
          <color theme="0"/>
        </stop>
        <stop position="1">
          <color theme="0" tint="-0.1490218817712943"/>
        </stop>
      </gradientFill>
    </fill>
    <fill>
      <patternFill patternType="solid">
        <fgColor rgb="FFFFCC00"/>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rgb="FFFFC000"/>
        <bgColor indexed="64"/>
      </patternFill>
    </fill>
    <fill>
      <patternFill patternType="solid">
        <fgColor theme="2" tint="-0.249977111117893"/>
        <bgColor indexed="64"/>
      </patternFill>
    </fill>
    <fill>
      <patternFill patternType="solid">
        <fgColor theme="6" tint="0.39994506668294322"/>
        <bgColor indexed="64"/>
      </patternFill>
    </fill>
    <fill>
      <patternFill patternType="solid">
        <fgColor theme="5" tint="0.39994506668294322"/>
        <bgColor indexed="64"/>
      </patternFill>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medium">
        <color indexed="64"/>
      </left>
      <right/>
      <top/>
      <bottom/>
      <diagonal/>
    </border>
    <border>
      <left style="medium">
        <color indexed="64"/>
      </left>
      <right style="medium">
        <color indexed="64"/>
      </right>
      <top/>
      <bottom/>
      <diagonal/>
    </border>
    <border>
      <left/>
      <right/>
      <top style="hair">
        <color indexed="64"/>
      </top>
      <bottom style="hair">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8">
    <xf numFmtId="0" fontId="0" fillId="0" borderId="0"/>
    <xf numFmtId="0" fontId="5" fillId="8" borderId="4" applyNumberFormat="0" applyAlignment="0" applyProtection="0"/>
    <xf numFmtId="0" fontId="4" fillId="10" borderId="0" applyNumberFormat="0" applyBorder="0" applyAlignment="0" applyProtection="0"/>
    <xf numFmtId="0" fontId="7" fillId="0" borderId="0"/>
    <xf numFmtId="0" fontId="8" fillId="0" borderId="0"/>
    <xf numFmtId="0" fontId="8" fillId="9" borderId="5" applyNumberFormat="0" applyFont="0" applyAlignment="0" applyProtection="0"/>
    <xf numFmtId="9" fontId="4" fillId="0" borderId="0" applyFont="0" applyFill="0" applyBorder="0" applyAlignment="0" applyProtection="0"/>
    <xf numFmtId="43" fontId="4" fillId="0" borderId="0" applyFont="0" applyFill="0" applyBorder="0" applyAlignment="0" applyProtection="0"/>
  </cellStyleXfs>
  <cellXfs count="381">
    <xf numFmtId="0" fontId="0" fillId="0" borderId="0" xfId="0"/>
    <xf numFmtId="0" fontId="0" fillId="2" borderId="0" xfId="0" applyFill="1"/>
    <xf numFmtId="0" fontId="0" fillId="13" borderId="0" xfId="0" applyFill="1"/>
    <xf numFmtId="0" fontId="0" fillId="0" borderId="0" xfId="0"/>
    <xf numFmtId="0" fontId="8" fillId="0" borderId="0" xfId="4"/>
    <xf numFmtId="0" fontId="7" fillId="0" borderId="25" xfId="4" applyFont="1" applyBorder="1" applyAlignment="1">
      <alignment horizontal="left" vertical="center"/>
    </xf>
    <xf numFmtId="0" fontId="9" fillId="15" borderId="21" xfId="1" applyFont="1" applyFill="1" applyBorder="1" applyAlignment="1">
      <alignment horizontal="center" vertical="center" wrapText="1"/>
    </xf>
    <xf numFmtId="0" fontId="11" fillId="10" borderId="11" xfId="2" applyFont="1" applyBorder="1" applyAlignment="1">
      <alignment horizontal="center" vertical="center"/>
    </xf>
    <xf numFmtId="0" fontId="11" fillId="10" borderId="18" xfId="2" applyFont="1" applyBorder="1" applyAlignment="1">
      <alignment horizontal="center" vertical="center"/>
    </xf>
    <xf numFmtId="0" fontId="7" fillId="0" borderId="1" xfId="5" applyFont="1" applyFill="1" applyBorder="1" applyAlignment="1">
      <alignment horizontal="left" vertical="center" wrapText="1"/>
    </xf>
    <xf numFmtId="0" fontId="7" fillId="0" borderId="1" xfId="4" applyFont="1" applyFill="1" applyBorder="1" applyAlignment="1">
      <alignment horizontal="center" vertical="center"/>
    </xf>
    <xf numFmtId="1" fontId="7" fillId="0" borderId="1" xfId="5" applyNumberFormat="1" applyFont="1" applyFill="1" applyBorder="1" applyAlignment="1">
      <alignment horizontal="left" vertical="center" wrapText="1"/>
    </xf>
    <xf numFmtId="0" fontId="7" fillId="0" borderId="12" xfId="5" applyFont="1" applyFill="1" applyBorder="1" applyAlignment="1">
      <alignment horizontal="left" vertical="center" wrapText="1"/>
    </xf>
    <xf numFmtId="1" fontId="7" fillId="0" borderId="12" xfId="5" applyNumberFormat="1" applyFont="1" applyFill="1" applyBorder="1" applyAlignment="1">
      <alignment horizontal="left" vertical="center" wrapText="1"/>
    </xf>
    <xf numFmtId="0" fontId="7" fillId="0" borderId="12" xfId="4" applyFont="1" applyFill="1" applyBorder="1" applyAlignment="1">
      <alignment horizontal="center" vertical="center"/>
    </xf>
    <xf numFmtId="0" fontId="7" fillId="0" borderId="7" xfId="5" applyFont="1" applyFill="1" applyBorder="1" applyAlignment="1">
      <alignment horizontal="center" vertical="center"/>
    </xf>
    <xf numFmtId="0" fontId="7" fillId="0" borderId="27" xfId="5" applyFont="1" applyFill="1" applyBorder="1" applyAlignment="1">
      <alignment horizontal="center" vertical="center"/>
    </xf>
    <xf numFmtId="0" fontId="7" fillId="0" borderId="1" xfId="5" applyFont="1" applyFill="1" applyBorder="1" applyAlignment="1">
      <alignment horizontal="center" vertical="center"/>
    </xf>
    <xf numFmtId="0" fontId="0" fillId="16" borderId="0" xfId="0" applyFill="1"/>
    <xf numFmtId="0" fontId="6" fillId="13" borderId="0" xfId="0" applyFont="1" applyFill="1"/>
    <xf numFmtId="0" fontId="10" fillId="8" borderId="19" xfId="1" applyFont="1" applyBorder="1" applyAlignment="1">
      <alignment horizontal="center" vertical="center" wrapText="1"/>
    </xf>
    <xf numFmtId="0" fontId="10" fillId="8" borderId="20" xfId="1" applyFont="1" applyBorder="1" applyAlignment="1">
      <alignment horizontal="center" vertical="center" wrapText="1"/>
    </xf>
    <xf numFmtId="0" fontId="10" fillId="8" borderId="12" xfId="1" applyFont="1" applyBorder="1" applyAlignment="1">
      <alignment horizontal="center" vertical="center" wrapText="1"/>
    </xf>
    <xf numFmtId="0" fontId="7" fillId="0" borderId="12" xfId="5" applyFont="1" applyFill="1" applyBorder="1" applyAlignment="1">
      <alignment horizontal="center" vertical="center"/>
    </xf>
    <xf numFmtId="0" fontId="10" fillId="8" borderId="29" xfId="1" applyFont="1" applyBorder="1" applyAlignment="1">
      <alignment horizontal="center" vertical="center" wrapText="1"/>
    </xf>
    <xf numFmtId="0" fontId="0" fillId="0" borderId="0" xfId="0"/>
    <xf numFmtId="165" fontId="15" fillId="0" borderId="30" xfId="0" applyNumberFormat="1" applyFont="1" applyFill="1" applyBorder="1"/>
    <xf numFmtId="0" fontId="15" fillId="0" borderId="30" xfId="0" applyFont="1" applyFill="1" applyBorder="1" applyAlignment="1">
      <alignment horizontal="left"/>
    </xf>
    <xf numFmtId="0" fontId="15" fillId="0" borderId="30" xfId="0" applyFont="1" applyFill="1" applyBorder="1" applyAlignment="1">
      <alignment horizontal="center"/>
    </xf>
    <xf numFmtId="0" fontId="16" fillId="0" borderId="30" xfId="0" applyFont="1" applyFill="1" applyBorder="1"/>
    <xf numFmtId="0" fontId="16" fillId="0" borderId="30" xfId="0" applyFont="1" applyFill="1" applyBorder="1" applyAlignment="1">
      <alignment horizontal="center"/>
    </xf>
    <xf numFmtId="165" fontId="15" fillId="0" borderId="30" xfId="0" applyNumberFormat="1" applyFont="1" applyBorder="1" applyAlignment="1">
      <alignment horizontal="center"/>
    </xf>
    <xf numFmtId="164" fontId="15" fillId="0" borderId="30" xfId="7" applyNumberFormat="1" applyFont="1" applyBorder="1" applyAlignment="1">
      <alignment horizontal="left"/>
    </xf>
    <xf numFmtId="0" fontId="17" fillId="0" borderId="1" xfId="0" applyFont="1" applyFill="1" applyBorder="1"/>
    <xf numFmtId="165" fontId="17" fillId="0" borderId="1" xfId="0" applyNumberFormat="1" applyFont="1" applyFill="1" applyBorder="1"/>
    <xf numFmtId="0" fontId="17" fillId="0" borderId="1" xfId="0" applyFont="1" applyFill="1" applyBorder="1" applyAlignment="1">
      <alignment horizontal="left"/>
    </xf>
    <xf numFmtId="0" fontId="17" fillId="0" borderId="0" xfId="0" quotePrefix="1" applyFont="1" applyFill="1"/>
    <xf numFmtId="165" fontId="17" fillId="0" borderId="0" xfId="0" applyNumberFormat="1" applyFont="1" applyFill="1"/>
    <xf numFmtId="0" fontId="17" fillId="0" borderId="0" xfId="0" applyFont="1" applyFill="1" applyAlignment="1">
      <alignment horizontal="left"/>
    </xf>
    <xf numFmtId="0" fontId="17" fillId="0" borderId="0" xfId="0" applyFont="1" applyFill="1" applyBorder="1"/>
    <xf numFmtId="0" fontId="17" fillId="0" borderId="0" xfId="0" applyFont="1" applyFill="1"/>
    <xf numFmtId="43" fontId="17" fillId="0" borderId="0" xfId="7" applyFont="1" applyFill="1"/>
    <xf numFmtId="165" fontId="17" fillId="0" borderId="1" xfId="0" applyNumberFormat="1" applyFont="1" applyBorder="1" applyAlignment="1">
      <alignment horizontal="center"/>
    </xf>
    <xf numFmtId="0" fontId="17" fillId="0" borderId="1" xfId="0" applyFont="1" applyBorder="1" applyAlignment="1">
      <alignment horizontal="center"/>
    </xf>
    <xf numFmtId="164" fontId="17" fillId="0" borderId="1" xfId="7" applyNumberFormat="1" applyFont="1" applyBorder="1"/>
    <xf numFmtId="166" fontId="17" fillId="0" borderId="1" xfId="7" applyNumberFormat="1" applyFont="1" applyBorder="1"/>
    <xf numFmtId="165" fontId="17" fillId="0" borderId="0" xfId="0" applyNumberFormat="1" applyFont="1" applyBorder="1" applyAlignment="1">
      <alignment horizontal="center"/>
    </xf>
    <xf numFmtId="164" fontId="17" fillId="0" borderId="0" xfId="7" applyNumberFormat="1" applyFont="1" applyBorder="1" applyAlignment="1">
      <alignment horizontal="center"/>
    </xf>
    <xf numFmtId="43" fontId="15" fillId="0" borderId="30" xfId="7" applyFont="1" applyFill="1" applyBorder="1" applyAlignment="1">
      <alignment horizontal="left" vertical="top"/>
    </xf>
    <xf numFmtId="0" fontId="0" fillId="0" borderId="0" xfId="0" applyBorder="1"/>
    <xf numFmtId="0" fontId="0" fillId="0" borderId="28" xfId="0" applyBorder="1" applyAlignment="1">
      <alignment vertical="top" wrapText="1"/>
    </xf>
    <xf numFmtId="0" fontId="0" fillId="0" borderId="15" xfId="0" applyBorder="1" applyAlignment="1">
      <alignment vertical="top" wrapText="1"/>
    </xf>
    <xf numFmtId="0" fontId="0" fillId="0" borderId="22" xfId="0" applyBorder="1" applyAlignment="1">
      <alignment vertical="top" wrapText="1"/>
    </xf>
    <xf numFmtId="0" fontId="0" fillId="0" borderId="24" xfId="0" applyBorder="1" applyAlignment="1">
      <alignment vertical="top" wrapText="1"/>
    </xf>
    <xf numFmtId="0" fontId="0" fillId="0" borderId="0"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2" fillId="5" borderId="24" xfId="0" applyFont="1" applyFill="1" applyBorder="1"/>
    <xf numFmtId="0" fontId="2" fillId="5" borderId="0" xfId="0" applyFont="1" applyFill="1" applyBorder="1"/>
    <xf numFmtId="0" fontId="2" fillId="5" borderId="33" xfId="0" applyFont="1" applyFill="1" applyBorder="1"/>
    <xf numFmtId="0" fontId="2" fillId="5" borderId="34" xfId="0" applyFont="1" applyFill="1" applyBorder="1"/>
    <xf numFmtId="0" fontId="0" fillId="0" borderId="0" xfId="0" applyBorder="1" applyAlignment="1" applyProtection="1">
      <alignment vertical="top" wrapText="1"/>
      <protection locked="0"/>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0" xfId="0" quotePrefix="1" applyFont="1" applyFill="1"/>
    <xf numFmtId="0" fontId="0" fillId="0" borderId="1" xfId="0" applyBorder="1" applyAlignment="1">
      <alignment vertical="top" wrapText="1"/>
    </xf>
    <xf numFmtId="0" fontId="17" fillId="0" borderId="1" xfId="0" applyFont="1" applyFill="1" applyBorder="1" applyAlignment="1">
      <alignment vertical="top" wrapText="1"/>
    </xf>
    <xf numFmtId="0" fontId="7" fillId="0" borderId="8" xfId="5" applyFont="1" applyFill="1" applyBorder="1" applyAlignment="1">
      <alignment horizontal="center" vertical="center"/>
    </xf>
    <xf numFmtId="0" fontId="7" fillId="0" borderId="38" xfId="5" applyFont="1" applyFill="1" applyBorder="1" applyAlignment="1">
      <alignment horizontal="center" vertical="center"/>
    </xf>
    <xf numFmtId="0" fontId="1" fillId="0" borderId="23"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0" fillId="0" borderId="0" xfId="0" applyFill="1" applyBorder="1"/>
    <xf numFmtId="0" fontId="2" fillId="0" borderId="33" xfId="0" applyFont="1" applyFill="1" applyBorder="1"/>
    <xf numFmtId="0" fontId="2" fillId="0" borderId="34" xfId="0" applyFont="1" applyFill="1" applyBorder="1"/>
    <xf numFmtId="0" fontId="2" fillId="0" borderId="24" xfId="0" applyFont="1" applyFill="1" applyBorder="1"/>
    <xf numFmtId="0" fontId="2" fillId="0" borderId="0" xfId="0" applyFont="1" applyFill="1" applyBorder="1"/>
    <xf numFmtId="0" fontId="0" fillId="0" borderId="3" xfId="0" applyBorder="1" applyAlignment="1">
      <alignment vertical="top" wrapText="1"/>
    </xf>
    <xf numFmtId="0" fontId="0" fillId="0" borderId="25"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1" fillId="0" borderId="24"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2" fillId="5" borderId="42" xfId="0" applyFont="1" applyFill="1" applyBorder="1"/>
    <xf numFmtId="0" fontId="2" fillId="5" borderId="10" xfId="0" applyFont="1" applyFill="1" applyBorder="1"/>
    <xf numFmtId="0" fontId="0" fillId="0" borderId="42" xfId="0" applyBorder="1" applyAlignment="1">
      <alignment vertical="top" wrapText="1"/>
    </xf>
    <xf numFmtId="0" fontId="0" fillId="0" borderId="10" xfId="0" applyBorder="1" applyAlignment="1">
      <alignment vertical="top" wrapText="1"/>
    </xf>
    <xf numFmtId="0" fontId="2" fillId="0" borderId="42" xfId="0" applyFont="1" applyFill="1" applyBorder="1"/>
    <xf numFmtId="0" fontId="2" fillId="0" borderId="10" xfId="0" applyFont="1" applyFill="1" applyBorder="1"/>
    <xf numFmtId="0" fontId="0" fillId="0" borderId="43" xfId="0" applyBorder="1" applyAlignment="1">
      <alignment vertical="top" wrapText="1"/>
    </xf>
    <xf numFmtId="0" fontId="0" fillId="0" borderId="26" xfId="0" applyBorder="1"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6" xfId="0" applyBorder="1" applyAlignment="1">
      <alignment vertical="top" wrapText="1"/>
    </xf>
    <xf numFmtId="0" fontId="0" fillId="0" borderId="37"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0" fillId="0" borderId="1" xfId="0" applyBorder="1" applyAlignment="1">
      <alignment vertical="top"/>
    </xf>
    <xf numFmtId="0" fontId="0" fillId="0" borderId="0" xfId="0" applyAlignment="1">
      <alignment vertical="top"/>
    </xf>
    <xf numFmtId="0" fontId="20" fillId="17" borderId="1" xfId="0" applyFont="1" applyFill="1" applyBorder="1" applyAlignment="1">
      <alignment horizontal="center" vertical="center" wrapText="1"/>
    </xf>
    <xf numFmtId="0" fontId="17" fillId="0" borderId="1" xfId="0" applyFont="1" applyBorder="1" applyAlignment="1">
      <alignment horizontal="center" vertical="top" wrapText="1"/>
    </xf>
    <xf numFmtId="0" fontId="17" fillId="0" borderId="1" xfId="0" applyFont="1" applyBorder="1" applyAlignment="1">
      <alignment horizontal="left" vertical="top" wrapText="1"/>
    </xf>
    <xf numFmtId="3" fontId="17" fillId="0" borderId="1" xfId="0" applyNumberFormat="1" applyFont="1" applyBorder="1" applyAlignment="1">
      <alignment horizontal="center" vertical="top" wrapText="1"/>
    </xf>
    <xf numFmtId="167" fontId="17" fillId="0" borderId="1" xfId="0" applyNumberFormat="1" applyFont="1" applyBorder="1" applyAlignment="1">
      <alignment horizontal="right" vertical="top" wrapText="1"/>
    </xf>
    <xf numFmtId="0" fontId="23" fillId="0" borderId="0" xfId="0" applyFont="1" applyBorder="1"/>
    <xf numFmtId="0" fontId="22" fillId="0" borderId="1" xfId="0" applyFont="1" applyBorder="1" applyAlignment="1">
      <alignment horizontal="center" vertical="center" wrapText="1"/>
    </xf>
    <xf numFmtId="0" fontId="7" fillId="0" borderId="0" xfId="0" applyFont="1"/>
    <xf numFmtId="0" fontId="7" fillId="0" borderId="1" xfId="0" applyFont="1" applyBorder="1"/>
    <xf numFmtId="0" fontId="7" fillId="0" borderId="0" xfId="0" applyFont="1" applyBorder="1"/>
    <xf numFmtId="0" fontId="7" fillId="0" borderId="0" xfId="0" applyFont="1" applyBorder="1" applyAlignment="1">
      <alignment horizontal="center"/>
    </xf>
    <xf numFmtId="0" fontId="9" fillId="0" borderId="2" xfId="0" applyFont="1" applyBorder="1"/>
    <xf numFmtId="0" fontId="9" fillId="0" borderId="2" xfId="0" applyFont="1" applyBorder="1" applyAlignment="1">
      <alignment horizontal="center" wrapText="1"/>
    </xf>
    <xf numFmtId="0" fontId="14" fillId="12" borderId="1" xfId="0" applyFont="1" applyFill="1" applyBorder="1" applyAlignment="1">
      <alignment horizontal="center" vertical="center"/>
    </xf>
    <xf numFmtId="0" fontId="12" fillId="0" borderId="1" xfId="0" applyFont="1" applyBorder="1" applyAlignment="1">
      <alignment vertical="center"/>
    </xf>
    <xf numFmtId="9" fontId="12" fillId="0" borderId="1" xfId="6" applyFont="1" applyBorder="1" applyAlignment="1">
      <alignment vertical="center"/>
    </xf>
    <xf numFmtId="0" fontId="1" fillId="0" borderId="1" xfId="0" applyFont="1" applyBorder="1" applyAlignment="1">
      <alignment horizontal="left" vertical="top"/>
    </xf>
    <xf numFmtId="0" fontId="1" fillId="0" borderId="1" xfId="0" applyFont="1" applyBorder="1" applyAlignment="1">
      <alignment horizontal="left" vertical="top" wrapText="1"/>
    </xf>
    <xf numFmtId="15" fontId="0" fillId="0" borderId="1" xfId="0" applyNumberFormat="1" applyBorder="1" applyAlignment="1">
      <alignment vertical="top"/>
    </xf>
    <xf numFmtId="0" fontId="17" fillId="0" borderId="0" xfId="0" applyFont="1" applyAlignment="1">
      <alignment horizontal="left"/>
    </xf>
    <xf numFmtId="0" fontId="27" fillId="0" borderId="0" xfId="0" applyFont="1" applyAlignment="1">
      <alignment horizontal="left"/>
    </xf>
    <xf numFmtId="166" fontId="17" fillId="0" borderId="0" xfId="7" applyNumberFormat="1" applyFont="1" applyAlignment="1">
      <alignment horizontal="right"/>
    </xf>
    <xf numFmtId="0" fontId="28" fillId="19" borderId="39" xfId="0" applyFont="1" applyFill="1" applyBorder="1" applyAlignment="1">
      <alignment horizontal="center" vertical="center" wrapText="1"/>
    </xf>
    <xf numFmtId="0" fontId="17" fillId="0" borderId="0" xfId="0" applyFont="1" applyAlignment="1">
      <alignment horizontal="left" vertical="center" wrapText="1"/>
    </xf>
    <xf numFmtId="0" fontId="17" fillId="0" borderId="1" xfId="0" applyFont="1" applyBorder="1" applyAlignment="1">
      <alignment horizontal="center" vertical="center" wrapText="1"/>
    </xf>
    <xf numFmtId="3" fontId="17" fillId="0" borderId="1" xfId="0" applyNumberFormat="1" applyFont="1" applyBorder="1" applyAlignment="1">
      <alignment horizontal="center" vertical="center" wrapText="1"/>
    </xf>
    <xf numFmtId="3" fontId="17" fillId="0" borderId="1" xfId="7" applyNumberFormat="1" applyFont="1" applyBorder="1" applyAlignment="1">
      <alignment horizontal="center" vertical="center" wrapText="1"/>
    </xf>
    <xf numFmtId="168" fontId="17" fillId="0" borderId="1" xfId="0" applyNumberFormat="1" applyFont="1" applyBorder="1" applyAlignment="1">
      <alignment horizontal="center" vertical="center" wrapText="1"/>
    </xf>
    <xf numFmtId="165"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0" fontId="28" fillId="20" borderId="9" xfId="0" applyFont="1" applyFill="1" applyBorder="1" applyAlignment="1">
      <alignment horizontal="center" vertical="center" wrapText="1"/>
    </xf>
    <xf numFmtId="0" fontId="21" fillId="0" borderId="10" xfId="0" applyFont="1" applyBorder="1" applyAlignment="1">
      <alignment horizontal="center"/>
    </xf>
    <xf numFmtId="0" fontId="29" fillId="0" borderId="10" xfId="0" applyFont="1" applyBorder="1" applyAlignment="1">
      <alignment textRotation="90"/>
    </xf>
    <xf numFmtId="169" fontId="17" fillId="0" borderId="1" xfId="0" applyNumberFormat="1" applyFont="1" applyBorder="1" applyAlignment="1">
      <alignment horizontal="center" vertical="center" wrapText="1"/>
    </xf>
    <xf numFmtId="0" fontId="17" fillId="14" borderId="1" xfId="0" applyFont="1" applyFill="1" applyBorder="1" applyAlignment="1">
      <alignment horizontal="center" vertical="center" wrapText="1"/>
    </xf>
    <xf numFmtId="0" fontId="0" fillId="0" borderId="0" xfId="0" applyAlignment="1">
      <alignment horizontal="center" vertical="center" wrapText="1"/>
    </xf>
    <xf numFmtId="15" fontId="21" fillId="0" borderId="1" xfId="0" applyNumberFormat="1" applyFont="1" applyBorder="1" applyAlignment="1">
      <alignment horizontal="center" vertical="center"/>
    </xf>
    <xf numFmtId="0" fontId="0" fillId="0" borderId="15" xfId="0" applyFont="1" applyBorder="1" applyAlignment="1">
      <alignment vertical="top" wrapText="1"/>
    </xf>
    <xf numFmtId="0" fontId="21" fillId="0" borderId="10" xfId="0" applyFont="1" applyBorder="1" applyAlignment="1">
      <alignment horizontal="center" vertical="center" wrapText="1"/>
    </xf>
    <xf numFmtId="0" fontId="0" fillId="0" borderId="51" xfId="0" applyFont="1" applyBorder="1" applyAlignment="1">
      <alignment vertical="top" wrapText="1"/>
    </xf>
    <xf numFmtId="0" fontId="17" fillId="0" borderId="3" xfId="0" applyFont="1" applyBorder="1" applyAlignment="1">
      <alignment horizontal="center" vertical="center" wrapText="1"/>
    </xf>
    <xf numFmtId="0" fontId="17" fillId="0" borderId="7" xfId="0" applyFont="1" applyBorder="1" applyAlignment="1">
      <alignment horizontal="center" vertical="center" wrapText="1"/>
    </xf>
    <xf numFmtId="0" fontId="28" fillId="21" borderId="9" xfId="0" applyFont="1" applyFill="1" applyBorder="1" applyAlignment="1">
      <alignment horizontal="center" vertical="center"/>
    </xf>
    <xf numFmtId="0" fontId="21" fillId="0" borderId="10" xfId="0" applyFont="1" applyBorder="1" applyAlignment="1">
      <alignment horizontal="center" vertical="center"/>
    </xf>
    <xf numFmtId="0" fontId="3" fillId="0" borderId="10" xfId="0" applyFont="1" applyBorder="1" applyAlignment="1">
      <alignment horizontal="center" vertical="center" textRotation="90"/>
    </xf>
    <xf numFmtId="0" fontId="17" fillId="0" borderId="1" xfId="0" applyFont="1" applyFill="1" applyBorder="1" applyAlignment="1">
      <alignment horizontal="center" vertical="center" wrapText="1"/>
    </xf>
    <xf numFmtId="167" fontId="17" fillId="0" borderId="1" xfId="0" applyNumberFormat="1" applyFont="1" applyBorder="1" applyAlignment="1">
      <alignment horizontal="center" vertical="center" wrapText="1"/>
    </xf>
    <xf numFmtId="167" fontId="17" fillId="0" borderId="1" xfId="7" applyNumberFormat="1" applyFont="1" applyBorder="1" applyAlignment="1">
      <alignment horizontal="center" vertical="center" wrapText="1"/>
    </xf>
    <xf numFmtId="0" fontId="17" fillId="0" borderId="1" xfId="0" applyFont="1" applyBorder="1" applyAlignment="1">
      <alignment vertical="center" wrapText="1"/>
    </xf>
    <xf numFmtId="0" fontId="28" fillId="22" borderId="39" xfId="0" applyFont="1" applyFill="1" applyBorder="1" applyAlignment="1">
      <alignment horizontal="center" vertical="center" wrapText="1"/>
    </xf>
    <xf numFmtId="0" fontId="21" fillId="0" borderId="36" xfId="0" applyFont="1" applyFill="1" applyBorder="1" applyAlignment="1">
      <alignment horizontal="center" wrapText="1"/>
    </xf>
    <xf numFmtId="167" fontId="17" fillId="0" borderId="1" xfId="0" applyNumberFormat="1" applyFont="1" applyBorder="1" applyAlignment="1">
      <alignment horizontal="center" vertical="top" wrapText="1"/>
    </xf>
    <xf numFmtId="167" fontId="17" fillId="0" borderId="1" xfId="7" applyNumberFormat="1" applyFont="1" applyBorder="1" applyAlignment="1">
      <alignment horizontal="center" vertical="top" wrapText="1"/>
    </xf>
    <xf numFmtId="168" fontId="17" fillId="0" borderId="1" xfId="0" applyNumberFormat="1" applyFont="1" applyBorder="1" applyAlignment="1">
      <alignment horizontal="center" vertical="top" wrapText="1"/>
    </xf>
    <xf numFmtId="0" fontId="0" fillId="0" borderId="36" xfId="0" applyFill="1" applyBorder="1" applyAlignment="1">
      <alignment wrapText="1"/>
    </xf>
    <xf numFmtId="0" fontId="17" fillId="0" borderId="0" xfId="0" applyFont="1" applyBorder="1" applyAlignment="1">
      <alignment horizontal="left" vertical="top" wrapText="1"/>
    </xf>
    <xf numFmtId="3" fontId="17" fillId="0" borderId="1" xfId="0" applyNumberFormat="1" applyFont="1" applyBorder="1" applyAlignment="1">
      <alignment horizontal="right" vertical="top" wrapText="1"/>
    </xf>
    <xf numFmtId="167" fontId="17" fillId="0" borderId="1" xfId="7" applyNumberFormat="1" applyFont="1" applyBorder="1" applyAlignment="1">
      <alignment horizontal="right" vertical="top" wrapText="1"/>
    </xf>
    <xf numFmtId="0" fontId="17" fillId="0" borderId="0" xfId="0" applyFont="1" applyBorder="1" applyAlignment="1">
      <alignment horizontal="center" vertical="center" wrapText="1"/>
    </xf>
    <xf numFmtId="0" fontId="17" fillId="0" borderId="2" xfId="0" applyFont="1" applyBorder="1" applyAlignment="1">
      <alignment horizontal="left" vertical="top" wrapText="1"/>
    </xf>
    <xf numFmtId="0" fontId="31" fillId="23" borderId="39" xfId="0" applyFont="1" applyFill="1" applyBorder="1" applyAlignment="1">
      <alignment horizontal="center" vertical="center" textRotation="90" wrapText="1"/>
    </xf>
    <xf numFmtId="0" fontId="31" fillId="24" borderId="39" xfId="0" applyFont="1" applyFill="1" applyBorder="1" applyAlignment="1">
      <alignment horizontal="center" vertical="center" textRotation="90" wrapText="1"/>
    </xf>
    <xf numFmtId="0" fontId="15" fillId="0" borderId="1" xfId="0" applyFont="1" applyBorder="1" applyAlignment="1">
      <alignment horizontal="left"/>
    </xf>
    <xf numFmtId="3" fontId="15" fillId="0" borderId="1" xfId="0" applyNumberFormat="1" applyFont="1" applyBorder="1" applyAlignment="1">
      <alignment horizontal="right"/>
    </xf>
    <xf numFmtId="167" fontId="15" fillId="0" borderId="1" xfId="0" applyNumberFormat="1" applyFont="1" applyBorder="1" applyAlignment="1">
      <alignment horizontal="right"/>
    </xf>
    <xf numFmtId="168" fontId="15" fillId="0" borderId="1" xfId="0" applyNumberFormat="1" applyFont="1" applyBorder="1" applyAlignment="1">
      <alignment horizontal="center"/>
    </xf>
    <xf numFmtId="166" fontId="17" fillId="25" borderId="1" xfId="7" applyNumberFormat="1" applyFont="1" applyFill="1" applyBorder="1" applyAlignment="1">
      <alignment horizontal="right"/>
    </xf>
    <xf numFmtId="0" fontId="17" fillId="0" borderId="0" xfId="0" applyFont="1" applyAlignment="1">
      <alignment horizontal="center"/>
    </xf>
    <xf numFmtId="0" fontId="17" fillId="5" borderId="0" xfId="0" applyFont="1" applyFill="1" applyAlignment="1">
      <alignment horizontal="left"/>
    </xf>
    <xf numFmtId="166" fontId="17" fillId="5" borderId="0" xfId="7" applyNumberFormat="1" applyFont="1" applyFill="1" applyAlignment="1">
      <alignment horizontal="right"/>
    </xf>
    <xf numFmtId="15" fontId="17" fillId="5" borderId="0" xfId="0" applyNumberFormat="1" applyFont="1" applyFill="1" applyAlignment="1">
      <alignment horizontal="center"/>
    </xf>
    <xf numFmtId="0" fontId="22" fillId="0" borderId="0" xfId="0" applyFont="1" applyBorder="1" applyAlignment="1">
      <alignment horizontal="center" vertical="center" wrapText="1"/>
    </xf>
    <xf numFmtId="0" fontId="17" fillId="0" borderId="0" xfId="0" applyFont="1" applyAlignment="1">
      <alignment horizontal="left" vertical="top"/>
    </xf>
    <xf numFmtId="0" fontId="17" fillId="0" borderId="0" xfId="0" applyFont="1" applyAlignment="1">
      <alignment horizontal="left" vertical="top" wrapText="1"/>
    </xf>
    <xf numFmtId="0" fontId="17" fillId="5" borderId="0" xfId="0" applyFont="1" applyFill="1" applyAlignment="1">
      <alignment horizontal="left" vertical="top"/>
    </xf>
    <xf numFmtId="165" fontId="15" fillId="0" borderId="1" xfId="0" applyNumberFormat="1" applyFont="1" applyBorder="1" applyAlignment="1">
      <alignment horizontal="center" vertical="center" wrapText="1"/>
    </xf>
    <xf numFmtId="0" fontId="0" fillId="0" borderId="1" xfId="0" applyFont="1" applyBorder="1" applyAlignment="1">
      <alignment horizontal="left" vertical="top" wrapText="1"/>
    </xf>
    <xf numFmtId="17" fontId="0" fillId="0" borderId="1" xfId="0" applyNumberFormat="1" applyFont="1" applyBorder="1" applyAlignment="1">
      <alignment horizontal="left" vertical="top" wrapText="1"/>
    </xf>
    <xf numFmtId="0" fontId="0" fillId="0" borderId="0" xfId="0" applyFont="1" applyAlignment="1">
      <alignment vertical="top"/>
    </xf>
    <xf numFmtId="0" fontId="0" fillId="0" borderId="0" xfId="0" applyAlignment="1">
      <alignment horizontal="right" vertical="top"/>
    </xf>
    <xf numFmtId="0" fontId="1" fillId="0" borderId="1" xfId="0" applyFont="1" applyBorder="1" applyAlignment="1">
      <alignment horizontal="right" vertical="top"/>
    </xf>
    <xf numFmtId="0" fontId="0" fillId="0" borderId="1" xfId="0" applyFont="1" applyBorder="1" applyAlignment="1">
      <alignment horizontal="right" vertical="top"/>
    </xf>
    <xf numFmtId="0" fontId="0" fillId="0" borderId="1" xfId="0" applyBorder="1" applyAlignment="1">
      <alignment horizontal="right" vertical="top"/>
    </xf>
    <xf numFmtId="17" fontId="0" fillId="0" borderId="1" xfId="0" applyNumberFormat="1" applyBorder="1" applyAlignment="1">
      <alignment vertical="top"/>
    </xf>
    <xf numFmtId="0" fontId="0" fillId="0" borderId="1" xfId="0" applyBorder="1" applyAlignment="1">
      <alignment horizontal="left" vertical="top" wrapText="1"/>
    </xf>
    <xf numFmtId="0" fontId="0" fillId="0" borderId="1" xfId="0" applyBorder="1"/>
    <xf numFmtId="4" fontId="12" fillId="0" borderId="1" xfId="0" applyNumberFormat="1" applyFont="1" applyBorder="1" applyAlignment="1">
      <alignment vertical="center"/>
    </xf>
    <xf numFmtId="4" fontId="33" fillId="0" borderId="1" xfId="0" applyNumberFormat="1" applyFont="1" applyBorder="1" applyAlignment="1">
      <alignment vertical="center"/>
    </xf>
    <xf numFmtId="9" fontId="12" fillId="21" borderId="1" xfId="6" applyFont="1" applyFill="1" applyBorder="1" applyAlignment="1">
      <alignment vertical="center"/>
    </xf>
    <xf numFmtId="0" fontId="32" fillId="0" borderId="1" xfId="0" applyFont="1" applyBorder="1" applyAlignment="1">
      <alignment horizontal="left" vertical="top" wrapText="1"/>
    </xf>
    <xf numFmtId="0" fontId="32" fillId="0" borderId="39" xfId="0" applyFont="1" applyBorder="1" applyAlignment="1">
      <alignment horizontal="left" vertical="top" wrapText="1"/>
    </xf>
    <xf numFmtId="0" fontId="12" fillId="0" borderId="1" xfId="0" applyFont="1" applyBorder="1" applyAlignment="1">
      <alignment horizontal="left" vertical="top"/>
    </xf>
    <xf numFmtId="0" fontId="32" fillId="0" borderId="3" xfId="0" applyFont="1" applyBorder="1" applyAlignment="1">
      <alignment horizontal="left" vertical="top" wrapText="1"/>
    </xf>
    <xf numFmtId="0" fontId="12" fillId="0" borderId="3" xfId="0" applyFont="1" applyBorder="1" applyAlignment="1">
      <alignment vertical="top"/>
    </xf>
    <xf numFmtId="0" fontId="14" fillId="12" borderId="8" xfId="0" applyFont="1" applyFill="1" applyBorder="1" applyAlignment="1">
      <alignment horizontal="center" vertical="center"/>
    </xf>
    <xf numFmtId="0" fontId="12" fillId="0" borderId="8" xfId="0" applyFont="1" applyBorder="1" applyAlignment="1">
      <alignment vertical="center"/>
    </xf>
    <xf numFmtId="0" fontId="12" fillId="0" borderId="0" xfId="0" applyFont="1" applyAlignment="1">
      <alignment vertical="center"/>
    </xf>
    <xf numFmtId="0" fontId="33" fillId="0" borderId="0" xfId="0" applyFont="1" applyAlignment="1">
      <alignment vertical="center"/>
    </xf>
    <xf numFmtId="0" fontId="12" fillId="11" borderId="1" xfId="0" applyFont="1" applyFill="1" applyBorder="1" applyAlignment="1">
      <alignment horizontal="center" vertical="center" wrapText="1"/>
    </xf>
    <xf numFmtId="0" fontId="12" fillId="11" borderId="3" xfId="0" applyFont="1" applyFill="1" applyBorder="1" applyAlignment="1">
      <alignment horizontal="center" vertical="top" wrapText="1"/>
    </xf>
    <xf numFmtId="0" fontId="12" fillId="11" borderId="1" xfId="0" applyFont="1" applyFill="1" applyBorder="1" applyAlignment="1">
      <alignment horizontal="left" vertical="top" wrapText="1"/>
    </xf>
    <xf numFmtId="0" fontId="12" fillId="11" borderId="1" xfId="0" applyFont="1" applyFill="1" applyBorder="1" applyAlignment="1">
      <alignment vertical="center" wrapText="1"/>
    </xf>
    <xf numFmtId="0" fontId="14" fillId="12" borderId="1" xfId="0" applyFont="1" applyFill="1" applyBorder="1" applyAlignment="1">
      <alignment vertical="center"/>
    </xf>
    <xf numFmtId="0" fontId="14" fillId="12" borderId="3" xfId="0" applyFont="1" applyFill="1" applyBorder="1" applyAlignment="1">
      <alignment vertical="top"/>
    </xf>
    <xf numFmtId="0" fontId="14" fillId="12" borderId="1" xfId="0" applyFont="1" applyFill="1" applyBorder="1" applyAlignment="1">
      <alignment horizontal="left" vertical="top"/>
    </xf>
    <xf numFmtId="0" fontId="14" fillId="12" borderId="1" xfId="0" applyFont="1" applyFill="1" applyBorder="1" applyAlignment="1">
      <alignment horizontal="center" vertical="center" wrapText="1"/>
    </xf>
    <xf numFmtId="0" fontId="33" fillId="0" borderId="1" xfId="0" applyFont="1" applyBorder="1" applyAlignment="1">
      <alignment vertical="center" wrapText="1"/>
    </xf>
    <xf numFmtId="0" fontId="33" fillId="0" borderId="1" xfId="0" applyFont="1" applyBorder="1" applyAlignment="1">
      <alignment vertical="center"/>
    </xf>
    <xf numFmtId="4" fontId="33" fillId="0" borderId="39" xfId="0" applyNumberFormat="1" applyFont="1" applyBorder="1" applyAlignment="1">
      <alignment horizontal="center" vertical="center"/>
    </xf>
    <xf numFmtId="0" fontId="23" fillId="0" borderId="1" xfId="0" applyFont="1" applyBorder="1" applyAlignment="1">
      <alignment horizontal="center" vertical="center"/>
    </xf>
    <xf numFmtId="0" fontId="33" fillId="0" borderId="1" xfId="0" applyFont="1" applyBorder="1" applyAlignment="1">
      <alignment horizontal="center" vertical="center"/>
    </xf>
    <xf numFmtId="0" fontId="33" fillId="0" borderId="36" xfId="0" applyFont="1" applyBorder="1" applyAlignment="1">
      <alignment horizontal="center" vertical="center"/>
    </xf>
    <xf numFmtId="0" fontId="33" fillId="0" borderId="39" xfId="0" applyFont="1" applyBorder="1" applyAlignment="1">
      <alignment horizontal="center" vertical="center"/>
    </xf>
    <xf numFmtId="4" fontId="33" fillId="0" borderId="1" xfId="0" applyNumberFormat="1" applyFont="1" applyBorder="1" applyAlignment="1">
      <alignment horizontal="center" vertical="center"/>
    </xf>
    <xf numFmtId="0" fontId="33" fillId="0" borderId="36" xfId="0" applyFont="1" applyBorder="1" applyAlignment="1">
      <alignment vertical="center"/>
    </xf>
    <xf numFmtId="4" fontId="33" fillId="0" borderId="1" xfId="0" applyNumberFormat="1" applyFont="1" applyBorder="1" applyAlignment="1">
      <alignment vertical="center" wrapText="1"/>
    </xf>
    <xf numFmtId="0" fontId="33" fillId="0" borderId="2" xfId="0" applyFont="1" applyBorder="1" applyAlignment="1">
      <alignment vertical="center"/>
    </xf>
    <xf numFmtId="0" fontId="33" fillId="0" borderId="39" xfId="0" applyFont="1" applyBorder="1" applyAlignment="1">
      <alignment vertical="center"/>
    </xf>
    <xf numFmtId="0" fontId="33" fillId="0" borderId="2" xfId="0" applyFont="1" applyBorder="1" applyAlignment="1">
      <alignment vertical="center" wrapText="1"/>
    </xf>
    <xf numFmtId="0" fontId="33" fillId="0" borderId="2" xfId="0" applyFont="1" applyBorder="1" applyAlignment="1">
      <alignment horizontal="left" vertical="center" wrapText="1"/>
    </xf>
    <xf numFmtId="9" fontId="12" fillId="0" borderId="1" xfId="0" applyNumberFormat="1" applyFont="1" applyBorder="1" applyAlignment="1">
      <alignment vertical="center"/>
    </xf>
    <xf numFmtId="10" fontId="12" fillId="0" borderId="1" xfId="0" applyNumberFormat="1" applyFont="1" applyBorder="1" applyAlignment="1">
      <alignment vertical="center"/>
    </xf>
    <xf numFmtId="0" fontId="33" fillId="0" borderId="0" xfId="0" applyFont="1" applyAlignment="1">
      <alignment vertical="top"/>
    </xf>
    <xf numFmtId="0" fontId="33" fillId="0" borderId="0" xfId="0" applyFont="1" applyBorder="1" applyAlignment="1">
      <alignment horizontal="left" vertical="top"/>
    </xf>
    <xf numFmtId="4" fontId="33" fillId="0" borderId="0" xfId="0" applyNumberFormat="1" applyFont="1" applyAlignment="1">
      <alignment vertical="center"/>
    </xf>
    <xf numFmtId="4" fontId="12" fillId="0" borderId="0" xfId="0" applyNumberFormat="1" applyFont="1" applyAlignment="1">
      <alignment vertical="center"/>
    </xf>
    <xf numFmtId="0" fontId="12" fillId="0" borderId="0" xfId="0" applyFont="1" applyAlignment="1">
      <alignment horizontal="center" vertical="center"/>
    </xf>
    <xf numFmtId="0" fontId="12" fillId="0" borderId="0" xfId="0" applyFont="1" applyBorder="1" applyAlignment="1">
      <alignment horizontal="left" vertical="center"/>
    </xf>
    <xf numFmtId="0" fontId="12" fillId="6" borderId="7" xfId="0" applyFont="1" applyFill="1" applyBorder="1" applyAlignment="1">
      <alignment horizontal="center" vertical="center"/>
    </xf>
    <xf numFmtId="0" fontId="12" fillId="0" borderId="1" xfId="0" applyFont="1" applyFill="1" applyBorder="1" applyAlignment="1">
      <alignment vertical="top"/>
    </xf>
    <xf numFmtId="0" fontId="12" fillId="0" borderId="0" xfId="0" applyFont="1" applyFill="1" applyBorder="1" applyAlignment="1">
      <alignment horizontal="left" vertical="top"/>
    </xf>
    <xf numFmtId="0" fontId="12" fillId="2" borderId="7" xfId="0" applyFont="1" applyFill="1" applyBorder="1" applyAlignment="1">
      <alignment horizontal="center" vertical="center"/>
    </xf>
    <xf numFmtId="0" fontId="12" fillId="5" borderId="7" xfId="0" applyFont="1" applyFill="1" applyBorder="1" applyAlignment="1">
      <alignment horizontal="center" vertical="center"/>
    </xf>
    <xf numFmtId="0" fontId="12" fillId="3" borderId="7" xfId="0" applyFont="1" applyFill="1" applyBorder="1" applyAlignment="1">
      <alignment horizontal="center" vertical="center"/>
    </xf>
    <xf numFmtId="0" fontId="12" fillId="7" borderId="7" xfId="0" applyFont="1" applyFill="1" applyBorder="1" applyAlignment="1">
      <alignment vertical="center"/>
    </xf>
    <xf numFmtId="0" fontId="12" fillId="0" borderId="1" xfId="0" applyFont="1" applyFill="1" applyBorder="1" applyAlignment="1">
      <alignment vertical="top" wrapText="1"/>
    </xf>
    <xf numFmtId="0" fontId="12" fillId="0" borderId="0" xfId="0" applyFont="1" applyFill="1" applyBorder="1" applyAlignment="1">
      <alignment horizontal="left" vertical="top" wrapText="1"/>
    </xf>
    <xf numFmtId="0" fontId="12" fillId="4" borderId="7" xfId="0" applyFont="1" applyFill="1" applyBorder="1" applyAlignment="1">
      <alignment vertical="center"/>
    </xf>
    <xf numFmtId="0" fontId="33" fillId="0" borderId="0" xfId="0" applyFont="1" applyBorder="1" applyAlignment="1">
      <alignment horizontal="left" vertical="center"/>
    </xf>
    <xf numFmtId="0" fontId="35" fillId="0" borderId="0" xfId="0" applyFont="1" applyAlignment="1">
      <alignment vertical="center"/>
    </xf>
    <xf numFmtId="0" fontId="14" fillId="0" borderId="1" xfId="0" applyFont="1" applyFill="1" applyBorder="1" applyAlignment="1">
      <alignment horizontal="center" vertical="center"/>
    </xf>
    <xf numFmtId="0" fontId="12" fillId="0" borderId="1" xfId="0" applyFont="1" applyFill="1" applyBorder="1" applyAlignment="1">
      <alignment vertical="center"/>
    </xf>
    <xf numFmtId="0" fontId="33" fillId="0" borderId="0" xfId="0" applyFont="1" applyFill="1" applyAlignment="1">
      <alignment vertical="center"/>
    </xf>
    <xf numFmtId="0" fontId="12" fillId="0" borderId="0" xfId="0" applyFont="1" applyFill="1" applyAlignment="1">
      <alignment horizontal="center" vertical="center"/>
    </xf>
    <xf numFmtId="0" fontId="32" fillId="0" borderId="39" xfId="0" applyFont="1" applyBorder="1" applyAlignment="1">
      <alignment horizontal="left" vertical="top" wrapText="1"/>
    </xf>
    <xf numFmtId="0" fontId="32" fillId="0" borderId="36" xfId="0" applyFont="1" applyBorder="1" applyAlignment="1">
      <alignment horizontal="left" vertical="top" wrapText="1"/>
    </xf>
    <xf numFmtId="0" fontId="32" fillId="0" borderId="2" xfId="0" applyFont="1" applyBorder="1" applyAlignment="1">
      <alignment horizontal="left" vertical="top" wrapText="1"/>
    </xf>
    <xf numFmtId="0" fontId="32" fillId="0" borderId="39" xfId="0" applyFont="1" applyBorder="1" applyAlignment="1">
      <alignment horizontal="center" vertical="top" wrapText="1"/>
    </xf>
    <xf numFmtId="0" fontId="32" fillId="0" borderId="36" xfId="0" applyFont="1" applyBorder="1" applyAlignment="1">
      <alignment horizontal="center" vertical="top" wrapText="1"/>
    </xf>
    <xf numFmtId="0" fontId="32" fillId="0" borderId="2" xfId="0" applyFont="1" applyBorder="1" applyAlignment="1">
      <alignment horizontal="center" vertical="top" wrapText="1"/>
    </xf>
    <xf numFmtId="0" fontId="12" fillId="11" borderId="3"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2" fillId="11" borderId="3" xfId="0" applyFont="1" applyFill="1" applyBorder="1" applyAlignment="1">
      <alignment horizontal="center" vertical="center"/>
    </xf>
    <xf numFmtId="0" fontId="12" fillId="11" borderId="7" xfId="0" applyFont="1" applyFill="1" applyBorder="1" applyAlignment="1">
      <alignment horizontal="center" vertical="center"/>
    </xf>
    <xf numFmtId="0" fontId="12" fillId="11" borderId="8" xfId="0" applyFont="1" applyFill="1" applyBorder="1" applyAlignment="1">
      <alignment horizontal="center" vertical="center"/>
    </xf>
    <xf numFmtId="0" fontId="12" fillId="0" borderId="6" xfId="0" applyFont="1" applyBorder="1" applyAlignment="1">
      <alignment horizontal="center" vertical="center"/>
    </xf>
    <xf numFmtId="0" fontId="32" fillId="0" borderId="1" xfId="0" applyFont="1" applyBorder="1" applyAlignment="1">
      <alignment horizontal="left" vertical="top" wrapText="1"/>
    </xf>
    <xf numFmtId="0" fontId="12" fillId="0" borderId="39"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 xfId="0" applyFont="1" applyBorder="1" applyAlignment="1">
      <alignment horizontal="center" vertical="center" wrapText="1"/>
    </xf>
    <xf numFmtId="4" fontId="33" fillId="0" borderId="39" xfId="0" applyNumberFormat="1" applyFont="1" applyBorder="1" applyAlignment="1">
      <alignment horizontal="center" vertical="center"/>
    </xf>
    <xf numFmtId="4" fontId="33" fillId="0" borderId="36" xfId="0" applyNumberFormat="1" applyFont="1" applyBorder="1" applyAlignment="1">
      <alignment horizontal="center" vertical="center"/>
    </xf>
    <xf numFmtId="4" fontId="33" fillId="0" borderId="2" xfId="0" applyNumberFormat="1" applyFont="1" applyBorder="1" applyAlignment="1">
      <alignment horizontal="center" vertical="center"/>
    </xf>
    <xf numFmtId="0" fontId="33" fillId="0" borderId="1" xfId="0" applyFont="1" applyBorder="1" applyAlignment="1">
      <alignment horizontal="center" vertical="center"/>
    </xf>
    <xf numFmtId="0" fontId="33" fillId="0" borderId="36" xfId="0" applyFont="1" applyBorder="1" applyAlignment="1">
      <alignment horizontal="center" vertical="center"/>
    </xf>
    <xf numFmtId="0" fontId="33" fillId="0" borderId="2" xfId="0" applyFont="1" applyBorder="1" applyAlignment="1">
      <alignment horizontal="center" vertical="center"/>
    </xf>
    <xf numFmtId="0" fontId="33" fillId="0" borderId="39" xfId="0" applyFont="1" applyBorder="1" applyAlignment="1">
      <alignment horizontal="center" vertical="center"/>
    </xf>
    <xf numFmtId="0" fontId="12" fillId="11" borderId="1" xfId="0" applyFont="1" applyFill="1" applyBorder="1" applyAlignment="1">
      <alignment horizontal="center" vertical="center"/>
    </xf>
    <xf numFmtId="0" fontId="28" fillId="24" borderId="3" xfId="0" applyFont="1" applyFill="1" applyBorder="1" applyAlignment="1">
      <alignment horizontal="center" vertical="top" wrapText="1"/>
    </xf>
    <xf numFmtId="0" fontId="30" fillId="24" borderId="7" xfId="0" applyFont="1" applyFill="1" applyBorder="1" applyAlignment="1">
      <alignment horizontal="center" wrapText="1"/>
    </xf>
    <xf numFmtId="0" fontId="30" fillId="24" borderId="8" xfId="0" applyFont="1" applyFill="1" applyBorder="1" applyAlignment="1">
      <alignment horizontal="center" wrapText="1"/>
    </xf>
    <xf numFmtId="0" fontId="13" fillId="25" borderId="3" xfId="0" applyFont="1" applyFill="1" applyBorder="1" applyAlignment="1">
      <alignment horizontal="left" vertical="center"/>
    </xf>
    <xf numFmtId="0" fontId="13" fillId="25" borderId="7" xfId="0" applyFont="1" applyFill="1" applyBorder="1" applyAlignment="1">
      <alignment horizontal="left" vertical="center"/>
    </xf>
    <xf numFmtId="0" fontId="13" fillId="25" borderId="8" xfId="0" applyFont="1" applyFill="1" applyBorder="1" applyAlignment="1">
      <alignment horizontal="left" vertical="center"/>
    </xf>
    <xf numFmtId="0" fontId="28" fillId="20" borderId="3" xfId="0" applyFont="1" applyFill="1" applyBorder="1" applyAlignment="1">
      <alignment horizontal="center" vertical="center" wrapText="1"/>
    </xf>
    <xf numFmtId="0" fontId="29" fillId="0" borderId="7" xfId="0" applyFont="1" applyBorder="1" applyAlignment="1">
      <alignment wrapText="1"/>
    </xf>
    <xf numFmtId="0" fontId="29" fillId="0" borderId="8" xfId="0" applyFont="1" applyBorder="1" applyAlignment="1">
      <alignment wrapText="1"/>
    </xf>
    <xf numFmtId="0" fontId="28" fillId="21" borderId="3" xfId="0" applyFont="1" applyFill="1" applyBorder="1" applyAlignment="1">
      <alignment horizontal="center" vertical="center" wrapText="1"/>
    </xf>
    <xf numFmtId="0" fontId="30" fillId="21" borderId="7" xfId="0" applyFont="1" applyFill="1" applyBorder="1" applyAlignment="1">
      <alignment horizontal="center" vertical="center" wrapText="1"/>
    </xf>
    <xf numFmtId="0" fontId="30" fillId="21" borderId="8" xfId="0" applyFont="1" applyFill="1" applyBorder="1" applyAlignment="1">
      <alignment horizontal="center" vertical="center" wrapText="1"/>
    </xf>
    <xf numFmtId="0" fontId="28" fillId="22" borderId="3" xfId="0" applyFont="1" applyFill="1" applyBorder="1" applyAlignment="1">
      <alignment horizontal="center" vertical="top" wrapText="1"/>
    </xf>
    <xf numFmtId="0" fontId="30" fillId="22" borderId="7" xfId="0" applyFont="1" applyFill="1" applyBorder="1" applyAlignment="1">
      <alignment horizontal="center" wrapText="1"/>
    </xf>
    <xf numFmtId="0" fontId="30" fillId="22" borderId="8" xfId="0" applyFont="1" applyFill="1" applyBorder="1" applyAlignment="1">
      <alignment horizontal="center" wrapText="1"/>
    </xf>
    <xf numFmtId="0" fontId="28" fillId="23" borderId="3" xfId="0" applyFont="1" applyFill="1" applyBorder="1" applyAlignment="1">
      <alignment horizontal="center" vertical="top" wrapText="1"/>
    </xf>
    <xf numFmtId="0" fontId="30" fillId="23" borderId="7" xfId="0" applyFont="1" applyFill="1" applyBorder="1" applyAlignment="1">
      <alignment horizontal="center" wrapText="1"/>
    </xf>
    <xf numFmtId="0" fontId="30" fillId="23" borderId="8" xfId="0" applyFont="1" applyFill="1" applyBorder="1" applyAlignment="1">
      <alignment horizontal="center" wrapText="1"/>
    </xf>
    <xf numFmtId="0" fontId="14" fillId="0" borderId="0" xfId="0" applyFont="1" applyAlignment="1">
      <alignment horizontal="center" vertical="center"/>
    </xf>
    <xf numFmtId="0" fontId="5" fillId="17" borderId="3" xfId="0" applyFont="1" applyFill="1" applyBorder="1" applyAlignment="1">
      <alignment horizontal="left" vertical="top" wrapText="1"/>
    </xf>
    <xf numFmtId="0" fontId="5" fillId="17" borderId="8" xfId="0" applyFont="1" applyFill="1" applyBorder="1" applyAlignment="1">
      <alignment horizontal="left" vertical="top" wrapText="1"/>
    </xf>
    <xf numFmtId="0" fontId="13" fillId="14" borderId="3" xfId="0" applyFont="1" applyFill="1" applyBorder="1" applyAlignment="1">
      <alignment horizontal="left" vertical="top" wrapText="1"/>
    </xf>
    <xf numFmtId="0" fontId="13" fillId="14" borderId="8" xfId="0" applyFont="1" applyFill="1" applyBorder="1" applyAlignment="1">
      <alignment horizontal="left" vertical="top" wrapText="1"/>
    </xf>
    <xf numFmtId="166" fontId="17" fillId="18" borderId="0" xfId="7" applyNumberFormat="1" applyFont="1" applyFill="1" applyAlignment="1">
      <alignment horizontal="left" vertical="center" wrapText="1"/>
    </xf>
    <xf numFmtId="166" fontId="17" fillId="18" borderId="0" xfId="7" applyNumberFormat="1" applyFont="1" applyFill="1" applyAlignment="1">
      <alignment horizontal="left" vertical="center"/>
    </xf>
    <xf numFmtId="15" fontId="13" fillId="14" borderId="3" xfId="0" applyNumberFormat="1" applyFont="1" applyFill="1" applyBorder="1" applyAlignment="1">
      <alignment horizontal="left" vertical="top" wrapText="1"/>
    </xf>
    <xf numFmtId="0" fontId="2" fillId="0" borderId="0" xfId="0" applyFont="1" applyBorder="1" applyAlignment="1">
      <alignment horizontal="center" vertical="top" wrapText="1"/>
    </xf>
    <xf numFmtId="165" fontId="15" fillId="0" borderId="48" xfId="0" applyNumberFormat="1" applyFont="1" applyBorder="1" applyAlignment="1">
      <alignment horizontal="left"/>
    </xf>
    <xf numFmtId="165" fontId="15" fillId="0" borderId="49" xfId="0" applyNumberFormat="1" applyFont="1" applyBorder="1" applyAlignment="1">
      <alignment horizontal="left"/>
    </xf>
    <xf numFmtId="165" fontId="15" fillId="0" borderId="50" xfId="0" applyNumberFormat="1" applyFont="1" applyBorder="1" applyAlignment="1">
      <alignment horizontal="left"/>
    </xf>
    <xf numFmtId="0" fontId="24" fillId="0" borderId="0" xfId="0" applyFont="1" applyAlignment="1">
      <alignment horizontal="center"/>
    </xf>
    <xf numFmtId="0" fontId="25" fillId="0" borderId="0" xfId="0" applyFont="1" applyAlignment="1">
      <alignment horizontal="center"/>
    </xf>
    <xf numFmtId="17" fontId="24" fillId="0" borderId="0" xfId="0" applyNumberFormat="1" applyFont="1" applyAlignment="1">
      <alignment horizontal="center"/>
    </xf>
    <xf numFmtId="0" fontId="26" fillId="0" borderId="3" xfId="0" applyFont="1" applyBorder="1" applyAlignment="1">
      <alignment horizontal="center"/>
    </xf>
    <xf numFmtId="0" fontId="26" fillId="0" borderId="7" xfId="0" applyFont="1" applyBorder="1" applyAlignment="1">
      <alignment horizontal="center"/>
    </xf>
    <xf numFmtId="0" fontId="26" fillId="0" borderId="8" xfId="0" applyFont="1" applyBorder="1" applyAlignment="1">
      <alignment horizontal="center"/>
    </xf>
    <xf numFmtId="0" fontId="15" fillId="0" borderId="27"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5" xfId="0" applyFont="1" applyFill="1" applyBorder="1" applyAlignment="1">
      <alignment horizontal="left" vertical="center"/>
    </xf>
    <xf numFmtId="0" fontId="2" fillId="0" borderId="0" xfId="0" applyFont="1" applyAlignment="1">
      <alignment horizontal="left"/>
    </xf>
    <xf numFmtId="0" fontId="9" fillId="15" borderId="17" xfId="1" applyFont="1" applyFill="1" applyBorder="1" applyAlignment="1">
      <alignment horizontal="center" vertical="center" wrapText="1"/>
    </xf>
    <xf numFmtId="0" fontId="9" fillId="15" borderId="28" xfId="1" applyFont="1" applyFill="1" applyBorder="1" applyAlignment="1">
      <alignment horizontal="center" vertical="center" wrapText="1"/>
    </xf>
    <xf numFmtId="0" fontId="7" fillId="11" borderId="11" xfId="4" applyFont="1" applyFill="1" applyBorder="1" applyAlignment="1">
      <alignment horizontal="center"/>
    </xf>
    <xf numFmtId="0" fontId="7" fillId="11" borderId="15" xfId="4" applyFont="1" applyFill="1" applyBorder="1" applyAlignment="1">
      <alignment horizontal="center"/>
    </xf>
    <xf numFmtId="0" fontId="7" fillId="11" borderId="18" xfId="4" applyFont="1" applyFill="1" applyBorder="1" applyAlignment="1">
      <alignment horizontal="center"/>
    </xf>
    <xf numFmtId="0" fontId="9" fillId="15" borderId="21" xfId="1" applyFont="1" applyFill="1" applyBorder="1" applyAlignment="1">
      <alignment horizontal="center" vertical="center" wrapText="1"/>
    </xf>
    <xf numFmtId="0" fontId="9" fillId="15" borderId="22" xfId="1" applyFont="1" applyFill="1" applyBorder="1" applyAlignment="1">
      <alignment horizontal="center" vertical="center" wrapText="1"/>
    </xf>
    <xf numFmtId="0" fontId="9" fillId="15" borderId="13" xfId="1" applyFont="1" applyFill="1" applyBorder="1" applyAlignment="1">
      <alignment horizontal="center" vertical="center" wrapText="1"/>
    </xf>
    <xf numFmtId="0" fontId="9" fillId="15" borderId="11" xfId="1" applyFont="1" applyFill="1" applyBorder="1" applyAlignment="1">
      <alignment horizontal="center" vertical="center" wrapText="1"/>
    </xf>
    <xf numFmtId="0" fontId="9" fillId="15" borderId="18" xfId="1" applyFont="1" applyFill="1" applyBorder="1" applyAlignment="1">
      <alignment horizontal="center" vertical="center" wrapText="1"/>
    </xf>
    <xf numFmtId="0" fontId="2" fillId="14" borderId="34" xfId="0" applyFont="1" applyFill="1" applyBorder="1" applyAlignment="1">
      <alignment horizontal="center"/>
    </xf>
    <xf numFmtId="0" fontId="2" fillId="14" borderId="24" xfId="0" applyFont="1" applyFill="1" applyBorder="1" applyAlignment="1">
      <alignment horizontal="center"/>
    </xf>
    <xf numFmtId="0" fontId="2" fillId="14" borderId="26" xfId="0" applyFont="1" applyFill="1" applyBorder="1" applyAlignment="1">
      <alignment horizontal="center"/>
    </xf>
    <xf numFmtId="0" fontId="1" fillId="0" borderId="13"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0" fillId="0" borderId="3" xfId="0" applyBorder="1" applyAlignment="1">
      <alignment vertical="top" wrapText="1"/>
    </xf>
    <xf numFmtId="0" fontId="0" fillId="0" borderId="7" xfId="0" applyBorder="1" applyAlignment="1">
      <alignment vertical="top" wrapText="1"/>
    </xf>
    <xf numFmtId="0" fontId="0" fillId="0" borderId="41" xfId="0" applyBorder="1" applyAlignment="1">
      <alignment vertical="top" wrapText="1"/>
    </xf>
    <xf numFmtId="0" fontId="0" fillId="0" borderId="8" xfId="0" applyBorder="1" applyAlignment="1">
      <alignment vertical="top" wrapText="1"/>
    </xf>
    <xf numFmtId="0" fontId="1" fillId="0" borderId="0" xfId="0" applyFont="1" applyBorder="1" applyAlignment="1">
      <alignment horizontal="center"/>
    </xf>
    <xf numFmtId="0" fontId="1" fillId="0" borderId="23"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32" fillId="14" borderId="3" xfId="0" applyFont="1" applyFill="1" applyBorder="1" applyAlignment="1">
      <alignment horizontal="left" vertical="top" wrapText="1"/>
    </xf>
    <xf numFmtId="4" fontId="33" fillId="0" borderId="39" xfId="0" applyNumberFormat="1" applyFont="1" applyBorder="1" applyAlignment="1">
      <alignment vertical="center"/>
    </xf>
    <xf numFmtId="4" fontId="33" fillId="0" borderId="36" xfId="0" applyNumberFormat="1" applyFont="1" applyBorder="1" applyAlignment="1">
      <alignment vertical="center"/>
    </xf>
    <xf numFmtId="2" fontId="33" fillId="0" borderId="1" xfId="0" applyNumberFormat="1" applyFont="1" applyBorder="1" applyAlignment="1">
      <alignment vertical="center"/>
    </xf>
    <xf numFmtId="4" fontId="33" fillId="0" borderId="39" xfId="0" applyNumberFormat="1" applyFont="1" applyBorder="1" applyAlignment="1">
      <alignment horizontal="right" vertical="center"/>
    </xf>
    <xf numFmtId="4" fontId="33" fillId="0" borderId="2" xfId="0" applyNumberFormat="1" applyFont="1" applyBorder="1" applyAlignment="1">
      <alignment horizontal="right" vertical="center"/>
    </xf>
    <xf numFmtId="2" fontId="33" fillId="0" borderId="2" xfId="0" applyNumberFormat="1" applyFont="1" applyBorder="1" applyAlignment="1">
      <alignment vertical="center"/>
    </xf>
    <xf numFmtId="2" fontId="33" fillId="0" borderId="39" xfId="0" applyNumberFormat="1" applyFont="1" applyBorder="1" applyAlignment="1">
      <alignment vertical="center"/>
    </xf>
    <xf numFmtId="2" fontId="33" fillId="0" borderId="1" xfId="0" applyNumberFormat="1" applyFont="1" applyBorder="1" applyAlignment="1">
      <alignment horizontal="right" vertical="center"/>
    </xf>
    <xf numFmtId="0" fontId="36" fillId="0" borderId="52" xfId="0" applyFont="1" applyBorder="1" applyAlignment="1">
      <alignment horizontal="left" vertical="top" wrapText="1"/>
    </xf>
    <xf numFmtId="0" fontId="36" fillId="0" borderId="52" xfId="0" applyNumberFormat="1" applyFont="1" applyBorder="1" applyAlignment="1">
      <alignment horizontal="left" vertical="top" wrapText="1"/>
    </xf>
    <xf numFmtId="0" fontId="36" fillId="0" borderId="21" xfId="0" applyFont="1" applyBorder="1" applyAlignment="1">
      <alignment horizontal="left" vertical="top" wrapText="1"/>
    </xf>
    <xf numFmtId="0" fontId="36" fillId="0" borderId="23" xfId="0" applyFont="1" applyBorder="1" applyAlignment="1">
      <alignment horizontal="left" vertical="top" wrapText="1"/>
    </xf>
    <xf numFmtId="0" fontId="7" fillId="0" borderId="9" xfId="5" applyFont="1" applyFill="1" applyBorder="1" applyAlignment="1">
      <alignment horizontal="center" vertical="center"/>
    </xf>
    <xf numFmtId="0" fontId="7" fillId="0" borderId="39" xfId="5" applyFont="1" applyFill="1" applyBorder="1" applyAlignment="1">
      <alignment horizontal="left" vertical="center" wrapText="1"/>
    </xf>
    <xf numFmtId="1" fontId="7" fillId="0" borderId="39" xfId="5" applyNumberFormat="1" applyFont="1" applyFill="1" applyBorder="1" applyAlignment="1">
      <alignment horizontal="left" vertical="center" wrapText="1"/>
    </xf>
    <xf numFmtId="0" fontId="7" fillId="0" borderId="39" xfId="4" applyFont="1" applyFill="1" applyBorder="1" applyAlignment="1">
      <alignment horizontal="center" vertical="center"/>
    </xf>
    <xf numFmtId="0" fontId="7" fillId="0" borderId="39" xfId="5" applyFont="1" applyFill="1" applyBorder="1" applyAlignment="1">
      <alignment horizontal="center" vertical="center"/>
    </xf>
    <xf numFmtId="14" fontId="7" fillId="0" borderId="39" xfId="5" applyNumberFormat="1" applyFont="1" applyFill="1" applyBorder="1" applyAlignment="1">
      <alignment horizontal="left" vertical="center" wrapText="1"/>
    </xf>
    <xf numFmtId="0" fontId="33" fillId="0" borderId="1" xfId="0" applyFont="1" applyBorder="1" applyAlignment="1">
      <alignment horizontal="right" vertical="center"/>
    </xf>
    <xf numFmtId="4" fontId="33" fillId="0" borderId="1" xfId="0" applyNumberFormat="1" applyFont="1" applyBorder="1" applyAlignment="1">
      <alignment horizontal="right" vertical="center"/>
    </xf>
    <xf numFmtId="0" fontId="33" fillId="14" borderId="1" xfId="0" applyFont="1" applyFill="1" applyBorder="1" applyAlignment="1">
      <alignment horizontal="left" vertical="top" wrapText="1"/>
    </xf>
    <xf numFmtId="0" fontId="33" fillId="14" borderId="8" xfId="0" applyFont="1" applyFill="1" applyBorder="1" applyAlignment="1">
      <alignment vertical="center" wrapText="1"/>
    </xf>
    <xf numFmtId="0" fontId="33" fillId="14" borderId="1" xfId="0" applyFont="1" applyFill="1" applyBorder="1" applyAlignment="1">
      <alignment vertical="center" wrapText="1"/>
    </xf>
    <xf numFmtId="0" fontId="33" fillId="14" borderId="1" xfId="0" applyFont="1" applyFill="1" applyBorder="1" applyAlignment="1">
      <alignment vertical="center"/>
    </xf>
    <xf numFmtId="0" fontId="33" fillId="14" borderId="8" xfId="0" applyFont="1" applyFill="1" applyBorder="1" applyAlignment="1">
      <alignment vertical="center"/>
    </xf>
    <xf numFmtId="0" fontId="33" fillId="14" borderId="1" xfId="0" applyFont="1" applyFill="1" applyBorder="1" applyAlignment="1">
      <alignment vertical="top" wrapText="1"/>
    </xf>
    <xf numFmtId="0" fontId="33" fillId="14" borderId="39" xfId="0" applyFont="1" applyFill="1" applyBorder="1" applyAlignment="1">
      <alignment horizontal="left" vertical="top" wrapText="1"/>
    </xf>
    <xf numFmtId="0" fontId="33" fillId="14" borderId="2" xfId="0" applyFont="1" applyFill="1" applyBorder="1" applyAlignment="1">
      <alignment horizontal="left" vertical="top" wrapText="1"/>
    </xf>
    <xf numFmtId="0" fontId="33" fillId="14" borderId="39" xfId="0" applyFont="1" applyFill="1" applyBorder="1" applyAlignment="1">
      <alignment horizontal="left" vertical="top" wrapText="1"/>
    </xf>
    <xf numFmtId="0" fontId="33" fillId="14" borderId="2" xfId="0" applyFont="1" applyFill="1" applyBorder="1" applyAlignment="1">
      <alignment vertical="center" wrapText="1"/>
    </xf>
    <xf numFmtId="0" fontId="33" fillId="14" borderId="36" xfId="0" applyFont="1" applyFill="1" applyBorder="1" applyAlignment="1">
      <alignment horizontal="left" vertical="top" wrapText="1"/>
    </xf>
    <xf numFmtId="0" fontId="34" fillId="14" borderId="39" xfId="0" applyFont="1" applyFill="1" applyBorder="1" applyAlignment="1">
      <alignment horizontal="left" vertical="top" wrapText="1"/>
    </xf>
    <xf numFmtId="0" fontId="34" fillId="14" borderId="36" xfId="0" applyFont="1" applyFill="1" applyBorder="1" applyAlignment="1">
      <alignment horizontal="left" vertical="top" wrapText="1"/>
    </xf>
    <xf numFmtId="0" fontId="34" fillId="14" borderId="2" xfId="0" applyFont="1" applyFill="1" applyBorder="1" applyAlignment="1">
      <alignment horizontal="left" vertical="top" wrapText="1"/>
    </xf>
    <xf numFmtId="0" fontId="34" fillId="14" borderId="1" xfId="0" applyFont="1" applyFill="1" applyBorder="1" applyAlignment="1">
      <alignment vertical="top" wrapText="1"/>
    </xf>
    <xf numFmtId="0" fontId="33" fillId="14" borderId="39" xfId="0" applyFont="1" applyFill="1" applyBorder="1" applyAlignment="1">
      <alignment horizontal="center" vertical="center"/>
    </xf>
    <xf numFmtId="0" fontId="33" fillId="14" borderId="36" xfId="0" applyFont="1" applyFill="1" applyBorder="1" applyAlignment="1">
      <alignment horizontal="center" vertical="center"/>
    </xf>
    <xf numFmtId="0" fontId="33" fillId="14" borderId="2" xfId="0" applyFont="1" applyFill="1" applyBorder="1" applyAlignment="1">
      <alignment horizontal="center" vertical="center"/>
    </xf>
    <xf numFmtId="0" fontId="34" fillId="14" borderId="53" xfId="0" applyFont="1" applyFill="1" applyBorder="1" applyAlignment="1">
      <alignment horizontal="left" vertical="top" wrapText="1"/>
    </xf>
    <xf numFmtId="0" fontId="34" fillId="14" borderId="54" xfId="0" applyFont="1" applyFill="1" applyBorder="1" applyAlignment="1">
      <alignment horizontal="left" vertical="top" wrapText="1"/>
    </xf>
    <xf numFmtId="0" fontId="34" fillId="14" borderId="14" xfId="0" applyFont="1" applyFill="1" applyBorder="1" applyAlignment="1">
      <alignment horizontal="left" vertical="top" wrapText="1"/>
    </xf>
  </cellXfs>
  <cellStyles count="8">
    <cellStyle name="40% - Accent6" xfId="2" builtinId="51"/>
    <cellStyle name="Check Cell" xfId="1" builtinId="23"/>
    <cellStyle name="Comma" xfId="7" builtinId="3"/>
    <cellStyle name="Normal" xfId="0" builtinId="0"/>
    <cellStyle name="Normal 2" xfId="3"/>
    <cellStyle name="Normal 3" xfId="4"/>
    <cellStyle name="Note 2" xfId="5"/>
    <cellStyle name="Percent" xfId="6" builtinId="5"/>
  </cellStyles>
  <dxfs count="0"/>
  <tableStyles count="0" defaultTableStyle="TableStyleMedium2" defaultPivotStyle="PivotStyleLight16"/>
  <colors>
    <mruColors>
      <color rgb="FFFFFF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87"/>
  <sheetViews>
    <sheetView tabSelected="1" topLeftCell="B50" zoomScale="60" zoomScaleNormal="60" workbookViewId="0">
      <selection activeCell="T5" sqref="T5"/>
    </sheetView>
  </sheetViews>
  <sheetFormatPr defaultRowHeight="15.75"/>
  <cols>
    <col min="1" max="1" width="2.5703125" style="200" customWidth="1"/>
    <col min="2" max="2" width="26.140625" style="200" customWidth="1"/>
    <col min="3" max="3" width="28" style="200" customWidth="1"/>
    <col min="4" max="4" width="29.85546875" style="225" customWidth="1"/>
    <col min="5" max="5" width="39" style="226" customWidth="1"/>
    <col min="6" max="6" width="0.7109375" style="200" hidden="1" customWidth="1"/>
    <col min="7" max="8" width="5.28515625" style="200" hidden="1" customWidth="1"/>
    <col min="9" max="9" width="4.85546875" style="200" hidden="1" customWidth="1"/>
    <col min="10" max="10" width="4.7109375" style="200" hidden="1" customWidth="1"/>
    <col min="11" max="11" width="3.42578125" style="200" hidden="1" customWidth="1"/>
    <col min="12" max="14" width="4.7109375" style="200" customWidth="1"/>
    <col min="15" max="15" width="4.7109375" style="245" customWidth="1"/>
    <col min="16" max="16" width="4.85546875" style="245" customWidth="1"/>
    <col min="17" max="17" width="5.28515625" style="245" customWidth="1"/>
    <col min="18" max="18" width="41.5703125" style="200" customWidth="1"/>
    <col min="19" max="19" width="23.42578125" style="200" customWidth="1"/>
    <col min="20" max="20" width="30.7109375" style="200" customWidth="1"/>
    <col min="21" max="21" width="21.5703125" style="200" customWidth="1"/>
    <col min="22" max="22" width="22.7109375" style="200" customWidth="1"/>
    <col min="23" max="23" width="18.5703125" style="200" customWidth="1"/>
    <col min="24" max="39" width="10.7109375" style="200" hidden="1" customWidth="1"/>
    <col min="40" max="40" width="41.5703125" style="200" hidden="1" customWidth="1"/>
    <col min="41" max="41" width="15.7109375" style="200" customWidth="1"/>
    <col min="42" max="42" width="23.7109375" style="200" customWidth="1"/>
    <col min="43" max="43" width="28.42578125" style="200" customWidth="1"/>
    <col min="44" max="44" width="13" style="200" customWidth="1"/>
    <col min="45" max="16384" width="9.140625" style="200"/>
  </cols>
  <sheetData>
    <row r="1" spans="2:44" ht="27.75" customHeight="1">
      <c r="B1" s="259" t="s">
        <v>103</v>
      </c>
      <c r="C1" s="259"/>
      <c r="D1" s="259"/>
      <c r="E1" s="259"/>
      <c r="F1" s="259"/>
      <c r="G1" s="259"/>
      <c r="H1" s="259"/>
      <c r="I1" s="259"/>
      <c r="J1" s="259"/>
      <c r="K1" s="259"/>
      <c r="L1" s="259"/>
      <c r="M1" s="259"/>
      <c r="N1" s="259"/>
      <c r="O1" s="259"/>
      <c r="P1" s="259"/>
      <c r="Q1" s="259"/>
      <c r="R1" s="259"/>
      <c r="S1" s="199"/>
      <c r="T1" s="199"/>
      <c r="U1" s="199"/>
      <c r="V1" s="199"/>
      <c r="W1" s="199"/>
      <c r="X1" s="199"/>
      <c r="Y1" s="199"/>
      <c r="Z1" s="199"/>
      <c r="AA1" s="199"/>
      <c r="AB1" s="199"/>
      <c r="AC1" s="199"/>
      <c r="AD1" s="199"/>
      <c r="AE1" s="199"/>
      <c r="AF1" s="199"/>
      <c r="AG1" s="199"/>
      <c r="AH1" s="199"/>
      <c r="AI1" s="199"/>
      <c r="AJ1" s="199"/>
      <c r="AK1" s="199"/>
    </row>
    <row r="2" spans="2:44" ht="76.5" customHeight="1">
      <c r="B2" s="201" t="s">
        <v>8</v>
      </c>
      <c r="C2" s="201" t="s">
        <v>236</v>
      </c>
      <c r="D2" s="202" t="s">
        <v>106</v>
      </c>
      <c r="E2" s="203" t="s">
        <v>141</v>
      </c>
      <c r="F2" s="254" t="s">
        <v>107</v>
      </c>
      <c r="G2" s="254"/>
      <c r="H2" s="254"/>
      <c r="I2" s="254"/>
      <c r="J2" s="254"/>
      <c r="K2" s="254"/>
      <c r="L2" s="254"/>
      <c r="M2" s="254"/>
      <c r="N2" s="254"/>
      <c r="O2" s="254"/>
      <c r="P2" s="254"/>
      <c r="Q2" s="255"/>
      <c r="R2" s="201" t="s">
        <v>129</v>
      </c>
      <c r="S2" s="204" t="s">
        <v>9</v>
      </c>
      <c r="T2" s="256" t="s">
        <v>274</v>
      </c>
      <c r="U2" s="258"/>
      <c r="V2" s="256" t="s">
        <v>59</v>
      </c>
      <c r="W2" s="258"/>
      <c r="X2" s="253" t="s">
        <v>60</v>
      </c>
      <c r="Y2" s="254"/>
      <c r="Z2" s="254"/>
      <c r="AA2" s="254"/>
      <c r="AB2" s="254"/>
      <c r="AC2" s="254"/>
      <c r="AD2" s="254"/>
      <c r="AE2" s="255"/>
      <c r="AF2" s="256" t="s">
        <v>61</v>
      </c>
      <c r="AG2" s="257"/>
      <c r="AH2" s="257"/>
      <c r="AI2" s="257"/>
      <c r="AJ2" s="257"/>
      <c r="AK2" s="257"/>
      <c r="AL2" s="257"/>
      <c r="AM2" s="258"/>
      <c r="AN2" s="201" t="s">
        <v>57</v>
      </c>
      <c r="AO2" s="271" t="s">
        <v>60</v>
      </c>
      <c r="AP2" s="271"/>
      <c r="AQ2" s="271" t="s">
        <v>225</v>
      </c>
      <c r="AR2" s="271"/>
    </row>
    <row r="3" spans="2:44">
      <c r="B3" s="205"/>
      <c r="C3" s="205"/>
      <c r="D3" s="206"/>
      <c r="E3" s="207"/>
      <c r="F3" s="197" t="s">
        <v>108</v>
      </c>
      <c r="G3" s="116" t="s">
        <v>109</v>
      </c>
      <c r="H3" s="116" t="s">
        <v>110</v>
      </c>
      <c r="I3" s="116" t="s">
        <v>111</v>
      </c>
      <c r="J3" s="116" t="s">
        <v>112</v>
      </c>
      <c r="K3" s="116" t="s">
        <v>113</v>
      </c>
      <c r="L3" s="116" t="s">
        <v>131</v>
      </c>
      <c r="M3" s="116" t="s">
        <v>132</v>
      </c>
      <c r="N3" s="116" t="s">
        <v>133</v>
      </c>
      <c r="O3" s="243" t="s">
        <v>134</v>
      </c>
      <c r="P3" s="243" t="s">
        <v>135</v>
      </c>
      <c r="Q3" s="243" t="s">
        <v>136</v>
      </c>
      <c r="R3" s="205"/>
      <c r="T3" s="116" t="s">
        <v>10</v>
      </c>
      <c r="U3" s="116" t="s">
        <v>3</v>
      </c>
      <c r="V3" s="116" t="s">
        <v>11</v>
      </c>
      <c r="W3" s="116" t="s">
        <v>12</v>
      </c>
      <c r="X3" s="116" t="s">
        <v>13</v>
      </c>
      <c r="Y3" s="116" t="s">
        <v>14</v>
      </c>
      <c r="Z3" s="116" t="s">
        <v>15</v>
      </c>
      <c r="AA3" s="116" t="s">
        <v>16</v>
      </c>
      <c r="AB3" s="116" t="s">
        <v>17</v>
      </c>
      <c r="AC3" s="208" t="s">
        <v>18</v>
      </c>
      <c r="AD3" s="116" t="s">
        <v>19</v>
      </c>
      <c r="AE3" s="116" t="s">
        <v>20</v>
      </c>
      <c r="AF3" s="116" t="s">
        <v>21</v>
      </c>
      <c r="AG3" s="116" t="s">
        <v>22</v>
      </c>
      <c r="AH3" s="116" t="s">
        <v>23</v>
      </c>
      <c r="AI3" s="116" t="s">
        <v>24</v>
      </c>
      <c r="AJ3" s="116" t="s">
        <v>25</v>
      </c>
      <c r="AK3" s="116" t="s">
        <v>26</v>
      </c>
      <c r="AL3" s="116" t="s">
        <v>27</v>
      </c>
      <c r="AM3" s="116" t="s">
        <v>28</v>
      </c>
      <c r="AN3" s="205"/>
      <c r="AO3" s="199" t="s">
        <v>19</v>
      </c>
      <c r="AP3" s="117" t="s">
        <v>226</v>
      </c>
      <c r="AQ3" s="117" t="s">
        <v>275</v>
      </c>
      <c r="AR3" s="117" t="s">
        <v>276</v>
      </c>
    </row>
    <row r="4" spans="2:44" ht="150" customHeight="1">
      <c r="B4" s="261" t="s">
        <v>237</v>
      </c>
      <c r="C4" s="260" t="s">
        <v>238</v>
      </c>
      <c r="D4" s="195" t="s">
        <v>312</v>
      </c>
      <c r="E4" s="360" t="s">
        <v>313</v>
      </c>
      <c r="F4" s="361"/>
      <c r="G4" s="362"/>
      <c r="H4" s="363"/>
      <c r="I4" s="363"/>
      <c r="J4" s="363"/>
      <c r="K4" s="363"/>
      <c r="L4" s="363"/>
      <c r="M4" s="363"/>
      <c r="N4" s="363"/>
      <c r="O4" s="363"/>
      <c r="P4" s="363"/>
      <c r="Q4" s="363"/>
      <c r="R4" s="362" t="s">
        <v>314</v>
      </c>
      <c r="S4" s="340">
        <v>4286</v>
      </c>
      <c r="T4" s="211">
        <v>4286</v>
      </c>
      <c r="U4" s="190">
        <v>0</v>
      </c>
      <c r="V4" s="213">
        <v>4286</v>
      </c>
      <c r="W4" s="218"/>
      <c r="X4" s="209"/>
      <c r="Y4" s="209"/>
      <c r="Z4" s="209"/>
      <c r="AA4" s="209"/>
      <c r="AB4" s="209"/>
      <c r="AC4" s="209"/>
      <c r="AD4" s="212"/>
      <c r="AE4" s="209"/>
      <c r="AF4" s="209"/>
      <c r="AG4" s="209"/>
      <c r="AH4" s="209"/>
      <c r="AI4" s="209"/>
      <c r="AJ4" s="209"/>
      <c r="AK4" s="209"/>
      <c r="AL4" s="212"/>
      <c r="AM4" s="210"/>
      <c r="AN4" s="209"/>
      <c r="AO4" s="190"/>
      <c r="AP4" s="190"/>
      <c r="AQ4" s="210"/>
      <c r="AR4" s="270"/>
    </row>
    <row r="5" spans="2:44" ht="409.6" customHeight="1">
      <c r="B5" s="262"/>
      <c r="C5" s="260"/>
      <c r="D5" s="195" t="s">
        <v>315</v>
      </c>
      <c r="E5" s="360" t="s">
        <v>316</v>
      </c>
      <c r="F5" s="364"/>
      <c r="G5" s="363"/>
      <c r="H5" s="363"/>
      <c r="I5" s="363"/>
      <c r="J5" s="363"/>
      <c r="K5" s="363"/>
      <c r="L5" s="363"/>
      <c r="M5" s="363"/>
      <c r="N5" s="363"/>
      <c r="O5" s="363"/>
      <c r="P5" s="363"/>
      <c r="Q5" s="363"/>
      <c r="R5" s="365" t="s">
        <v>317</v>
      </c>
      <c r="S5" s="190">
        <v>8215</v>
      </c>
      <c r="T5" s="216">
        <v>1071</v>
      </c>
      <c r="U5" s="341">
        <v>950</v>
      </c>
      <c r="V5" s="210">
        <v>2500</v>
      </c>
      <c r="W5" s="218"/>
      <c r="X5" s="210"/>
      <c r="Y5" s="210"/>
      <c r="Z5" s="210"/>
      <c r="AA5" s="210"/>
      <c r="AB5" s="210"/>
      <c r="AC5" s="210"/>
      <c r="AD5" s="210"/>
      <c r="AE5" s="210"/>
      <c r="AF5" s="210"/>
      <c r="AG5" s="210"/>
      <c r="AH5" s="210"/>
      <c r="AI5" s="210"/>
      <c r="AJ5" s="210"/>
      <c r="AK5" s="210"/>
      <c r="AL5" s="210"/>
      <c r="AM5" s="210"/>
      <c r="AN5" s="210"/>
      <c r="AO5" s="210"/>
      <c r="AP5" s="210"/>
      <c r="AQ5" s="210"/>
      <c r="AR5" s="268"/>
    </row>
    <row r="6" spans="2:44" ht="131.25" customHeight="1">
      <c r="B6" s="262"/>
      <c r="C6" s="260"/>
      <c r="D6" s="195" t="s">
        <v>239</v>
      </c>
      <c r="E6" s="360" t="s">
        <v>282</v>
      </c>
      <c r="F6" s="364"/>
      <c r="G6" s="363"/>
      <c r="H6" s="363"/>
      <c r="I6" s="363"/>
      <c r="J6" s="363"/>
      <c r="K6" s="363"/>
      <c r="L6" s="363"/>
      <c r="M6" s="363"/>
      <c r="N6" s="363"/>
      <c r="O6" s="363"/>
      <c r="P6" s="363"/>
      <c r="Q6" s="363"/>
      <c r="R6" s="362" t="s">
        <v>281</v>
      </c>
      <c r="S6" s="190">
        <v>5001</v>
      </c>
      <c r="T6" s="216">
        <v>0</v>
      </c>
      <c r="U6" s="190">
        <v>0</v>
      </c>
      <c r="V6" s="210"/>
      <c r="W6" s="218"/>
      <c r="X6" s="210"/>
      <c r="Y6" s="210"/>
      <c r="Z6" s="210"/>
      <c r="AA6" s="210"/>
      <c r="AB6" s="210"/>
      <c r="AC6" s="210"/>
      <c r="AD6" s="210"/>
      <c r="AE6" s="210"/>
      <c r="AF6" s="210"/>
      <c r="AG6" s="210"/>
      <c r="AH6" s="210"/>
      <c r="AI6" s="210"/>
      <c r="AJ6" s="210"/>
      <c r="AK6" s="210"/>
      <c r="AL6" s="210"/>
      <c r="AM6" s="210"/>
      <c r="AN6" s="210"/>
      <c r="AO6" s="210"/>
      <c r="AP6" s="210"/>
      <c r="AQ6" s="210"/>
      <c r="AR6" s="268"/>
    </row>
    <row r="7" spans="2:44" ht="196.5" customHeight="1">
      <c r="B7" s="262"/>
      <c r="C7" s="260"/>
      <c r="D7" s="195" t="s">
        <v>240</v>
      </c>
      <c r="E7" s="360" t="s">
        <v>283</v>
      </c>
      <c r="F7" s="364"/>
      <c r="G7" s="363"/>
      <c r="H7" s="363"/>
      <c r="I7" s="363"/>
      <c r="J7" s="363"/>
      <c r="K7" s="363"/>
      <c r="L7" s="363"/>
      <c r="M7" s="363"/>
      <c r="N7" s="363"/>
      <c r="O7" s="363"/>
      <c r="P7" s="363"/>
      <c r="Q7" s="363"/>
      <c r="R7" s="365" t="s">
        <v>280</v>
      </c>
      <c r="S7" s="341">
        <v>2500</v>
      </c>
      <c r="T7" s="216">
        <v>1500</v>
      </c>
      <c r="U7" s="341">
        <v>1456</v>
      </c>
      <c r="V7" s="210">
        <v>1044</v>
      </c>
      <c r="W7" s="218"/>
      <c r="X7" s="210"/>
      <c r="Y7" s="210"/>
      <c r="Z7" s="210"/>
      <c r="AA7" s="210"/>
      <c r="AB7" s="210"/>
      <c r="AC7" s="210"/>
      <c r="AD7" s="210"/>
      <c r="AE7" s="210"/>
      <c r="AF7" s="210"/>
      <c r="AG7" s="210"/>
      <c r="AH7" s="210"/>
      <c r="AI7" s="210"/>
      <c r="AJ7" s="210"/>
      <c r="AK7" s="210"/>
      <c r="AL7" s="210"/>
      <c r="AM7" s="210"/>
      <c r="AN7" s="210"/>
      <c r="AO7" s="210"/>
      <c r="AP7" s="210"/>
      <c r="AQ7" s="210"/>
      <c r="AR7" s="268"/>
    </row>
    <row r="8" spans="2:44" ht="114" customHeight="1">
      <c r="B8" s="262"/>
      <c r="C8" s="260"/>
      <c r="D8" s="195" t="s">
        <v>241</v>
      </c>
      <c r="E8" s="360" t="s">
        <v>284</v>
      </c>
      <c r="F8" s="364"/>
      <c r="G8" s="363"/>
      <c r="H8" s="363"/>
      <c r="I8" s="363"/>
      <c r="J8" s="363"/>
      <c r="K8" s="363"/>
      <c r="L8" s="363"/>
      <c r="M8" s="363"/>
      <c r="N8" s="363"/>
      <c r="O8" s="363"/>
      <c r="P8" s="363"/>
      <c r="Q8" s="363"/>
      <c r="R8" s="360" t="s">
        <v>279</v>
      </c>
      <c r="S8" s="190">
        <v>1429</v>
      </c>
      <c r="T8" s="216">
        <v>1429</v>
      </c>
      <c r="U8" s="190">
        <v>2580</v>
      </c>
      <c r="V8" s="210">
        <v>0</v>
      </c>
      <c r="W8" s="218"/>
      <c r="X8" s="210"/>
      <c r="Y8" s="210"/>
      <c r="Z8" s="210"/>
      <c r="AA8" s="210"/>
      <c r="AB8" s="210"/>
      <c r="AC8" s="210"/>
      <c r="AD8" s="210"/>
      <c r="AE8" s="210"/>
      <c r="AF8" s="210"/>
      <c r="AG8" s="210"/>
      <c r="AH8" s="210"/>
      <c r="AI8" s="210"/>
      <c r="AJ8" s="210"/>
      <c r="AK8" s="210"/>
      <c r="AL8" s="210"/>
      <c r="AM8" s="210"/>
      <c r="AN8" s="210"/>
      <c r="AO8" s="210"/>
      <c r="AP8" s="210"/>
      <c r="AQ8" s="210"/>
      <c r="AR8" s="268"/>
    </row>
    <row r="9" spans="2:44" ht="122.25" customHeight="1">
      <c r="B9" s="262"/>
      <c r="C9" s="260" t="s">
        <v>235</v>
      </c>
      <c r="D9" s="195" t="s">
        <v>318</v>
      </c>
      <c r="E9" s="360" t="s">
        <v>285</v>
      </c>
      <c r="F9" s="364"/>
      <c r="G9" s="363"/>
      <c r="H9" s="363"/>
      <c r="I9" s="363"/>
      <c r="J9" s="363"/>
      <c r="K9" s="363"/>
      <c r="L9" s="363"/>
      <c r="M9" s="363"/>
      <c r="N9" s="363"/>
      <c r="O9" s="363"/>
      <c r="P9" s="363"/>
      <c r="Q9" s="363"/>
      <c r="R9" s="366" t="s">
        <v>277</v>
      </c>
      <c r="S9" s="343">
        <v>8571</v>
      </c>
      <c r="T9" s="270">
        <v>1000</v>
      </c>
      <c r="U9" s="359">
        <v>0</v>
      </c>
      <c r="V9" s="210">
        <v>3000</v>
      </c>
      <c r="W9" s="218"/>
      <c r="X9" s="210"/>
      <c r="Y9" s="210"/>
      <c r="Z9" s="210"/>
      <c r="AA9" s="210"/>
      <c r="AB9" s="210"/>
      <c r="AC9" s="210"/>
      <c r="AD9" s="210"/>
      <c r="AE9" s="210"/>
      <c r="AF9" s="210"/>
      <c r="AG9" s="210"/>
      <c r="AH9" s="210"/>
      <c r="AI9" s="210"/>
      <c r="AJ9" s="210"/>
      <c r="AK9" s="210"/>
      <c r="AL9" s="210"/>
      <c r="AM9" s="210"/>
      <c r="AN9" s="210"/>
      <c r="AO9" s="210"/>
      <c r="AP9" s="210"/>
      <c r="AQ9" s="210"/>
      <c r="AR9" s="268"/>
    </row>
    <row r="10" spans="2:44" ht="115.5" customHeight="1">
      <c r="B10" s="262"/>
      <c r="C10" s="260"/>
      <c r="D10" s="195" t="s">
        <v>242</v>
      </c>
      <c r="E10" s="360" t="s">
        <v>286</v>
      </c>
      <c r="F10" s="364"/>
      <c r="G10" s="363"/>
      <c r="H10" s="363"/>
      <c r="I10" s="363"/>
      <c r="J10" s="363"/>
      <c r="K10" s="363"/>
      <c r="L10" s="363"/>
      <c r="M10" s="363"/>
      <c r="N10" s="363"/>
      <c r="O10" s="363"/>
      <c r="P10" s="363"/>
      <c r="Q10" s="363"/>
      <c r="R10" s="367"/>
      <c r="S10" s="344"/>
      <c r="T10" s="269"/>
      <c r="U10" s="359"/>
      <c r="V10" s="210">
        <v>3000</v>
      </c>
      <c r="W10" s="218"/>
      <c r="X10" s="210"/>
      <c r="Y10" s="210"/>
      <c r="Z10" s="210"/>
      <c r="AA10" s="210"/>
      <c r="AB10" s="210"/>
      <c r="AC10" s="210"/>
      <c r="AD10" s="210"/>
      <c r="AE10" s="210"/>
      <c r="AF10" s="210"/>
      <c r="AG10" s="210"/>
      <c r="AH10" s="210"/>
      <c r="AI10" s="210"/>
      <c r="AJ10" s="210"/>
      <c r="AK10" s="210"/>
      <c r="AL10" s="210"/>
      <c r="AM10" s="210"/>
      <c r="AN10" s="210"/>
      <c r="AO10" s="210"/>
      <c r="AP10" s="210"/>
      <c r="AQ10" s="210"/>
      <c r="AR10" s="268"/>
    </row>
    <row r="11" spans="2:44" ht="142.5" customHeight="1">
      <c r="B11" s="262"/>
      <c r="C11" s="260"/>
      <c r="D11" s="195" t="s">
        <v>243</v>
      </c>
      <c r="E11" s="360" t="s">
        <v>287</v>
      </c>
      <c r="F11" s="364"/>
      <c r="G11" s="363"/>
      <c r="H11" s="363"/>
      <c r="I11" s="363"/>
      <c r="J11" s="363"/>
      <c r="K11" s="363"/>
      <c r="L11" s="363"/>
      <c r="M11" s="363"/>
      <c r="N11" s="363"/>
      <c r="O11" s="363"/>
      <c r="P11" s="363"/>
      <c r="Q11" s="363"/>
      <c r="R11" s="365" t="s">
        <v>288</v>
      </c>
      <c r="S11" s="342">
        <v>714</v>
      </c>
      <c r="T11" s="213">
        <v>400</v>
      </c>
      <c r="U11" s="190">
        <v>220</v>
      </c>
      <c r="V11" s="210">
        <v>494</v>
      </c>
      <c r="W11" s="218"/>
      <c r="X11" s="210"/>
      <c r="Y11" s="210"/>
      <c r="Z11" s="210"/>
      <c r="AA11" s="210"/>
      <c r="AB11" s="210"/>
      <c r="AC11" s="210"/>
      <c r="AD11" s="210"/>
      <c r="AE11" s="210"/>
      <c r="AF11" s="210"/>
      <c r="AG11" s="210"/>
      <c r="AH11" s="210"/>
      <c r="AI11" s="210"/>
      <c r="AJ11" s="210"/>
      <c r="AK11" s="210"/>
      <c r="AL11" s="210"/>
      <c r="AM11" s="210"/>
      <c r="AN11" s="210"/>
      <c r="AO11" s="210"/>
      <c r="AP11" s="210"/>
      <c r="AQ11" s="210"/>
      <c r="AR11" s="268"/>
    </row>
    <row r="12" spans="2:44" ht="170.25" customHeight="1">
      <c r="B12" s="262"/>
      <c r="C12" s="260"/>
      <c r="D12" s="195" t="s">
        <v>319</v>
      </c>
      <c r="E12" s="360" t="s">
        <v>320</v>
      </c>
      <c r="F12" s="364"/>
      <c r="G12" s="363"/>
      <c r="H12" s="363"/>
      <c r="I12" s="363"/>
      <c r="J12" s="363"/>
      <c r="K12" s="363"/>
      <c r="L12" s="363"/>
      <c r="M12" s="363"/>
      <c r="N12" s="363"/>
      <c r="O12" s="363"/>
      <c r="P12" s="363"/>
      <c r="Q12" s="363"/>
      <c r="R12" s="365" t="s">
        <v>321</v>
      </c>
      <c r="S12" s="342">
        <v>12143</v>
      </c>
      <c r="T12" s="213">
        <v>6500</v>
      </c>
      <c r="U12" s="190">
        <v>5800</v>
      </c>
      <c r="V12" s="210">
        <v>3000</v>
      </c>
      <c r="W12" s="218"/>
      <c r="X12" s="210"/>
      <c r="Y12" s="210"/>
      <c r="Z12" s="210"/>
      <c r="AA12" s="210"/>
      <c r="AB12" s="210"/>
      <c r="AC12" s="210"/>
      <c r="AD12" s="210"/>
      <c r="AE12" s="210"/>
      <c r="AF12" s="210"/>
      <c r="AG12" s="210"/>
      <c r="AH12" s="210"/>
      <c r="AI12" s="210"/>
      <c r="AJ12" s="210"/>
      <c r="AK12" s="210"/>
      <c r="AL12" s="210"/>
      <c r="AM12" s="210"/>
      <c r="AN12" s="210"/>
      <c r="AO12" s="210"/>
      <c r="AP12" s="210"/>
      <c r="AQ12" s="210"/>
      <c r="AR12" s="268"/>
    </row>
    <row r="13" spans="2:44" ht="138.75" customHeight="1">
      <c r="B13" s="262"/>
      <c r="C13" s="260" t="s">
        <v>244</v>
      </c>
      <c r="D13" s="195" t="s">
        <v>322</v>
      </c>
      <c r="E13" s="360" t="s">
        <v>290</v>
      </c>
      <c r="F13" s="364"/>
      <c r="G13" s="363"/>
      <c r="H13" s="363"/>
      <c r="I13" s="363"/>
      <c r="J13" s="363"/>
      <c r="K13" s="363"/>
      <c r="L13" s="363"/>
      <c r="M13" s="363"/>
      <c r="N13" s="363"/>
      <c r="O13" s="363"/>
      <c r="P13" s="363"/>
      <c r="Q13" s="363"/>
      <c r="R13" s="366" t="s">
        <v>289</v>
      </c>
      <c r="S13" s="342">
        <v>0</v>
      </c>
      <c r="T13" s="214">
        <v>0</v>
      </c>
      <c r="U13" s="190">
        <v>0</v>
      </c>
      <c r="V13" s="210">
        <v>0</v>
      </c>
      <c r="W13" s="218"/>
      <c r="X13" s="210"/>
      <c r="Y13" s="210"/>
      <c r="Z13" s="210"/>
      <c r="AA13" s="210"/>
      <c r="AB13" s="210"/>
      <c r="AC13" s="210"/>
      <c r="AD13" s="210"/>
      <c r="AE13" s="210"/>
      <c r="AF13" s="210"/>
      <c r="AG13" s="210"/>
      <c r="AH13" s="210"/>
      <c r="AI13" s="210"/>
      <c r="AJ13" s="210"/>
      <c r="AK13" s="210"/>
      <c r="AL13" s="210"/>
      <c r="AM13" s="210"/>
      <c r="AN13" s="210"/>
      <c r="AO13" s="210"/>
      <c r="AP13" s="210"/>
      <c r="AQ13" s="210"/>
      <c r="AR13" s="268"/>
    </row>
    <row r="14" spans="2:44" ht="69" customHeight="1">
      <c r="B14" s="262"/>
      <c r="C14" s="260"/>
      <c r="D14" s="195" t="s">
        <v>245</v>
      </c>
      <c r="E14" s="360" t="s">
        <v>291</v>
      </c>
      <c r="F14" s="364"/>
      <c r="G14" s="363"/>
      <c r="H14" s="363"/>
      <c r="I14" s="363"/>
      <c r="J14" s="363"/>
      <c r="K14" s="363"/>
      <c r="L14" s="363"/>
      <c r="M14" s="363"/>
      <c r="N14" s="363"/>
      <c r="O14" s="363"/>
      <c r="P14" s="363"/>
      <c r="Q14" s="363"/>
      <c r="R14" s="367"/>
      <c r="S14" s="345">
        <v>713</v>
      </c>
      <c r="T14" s="213">
        <v>0</v>
      </c>
      <c r="U14" s="341">
        <v>0</v>
      </c>
      <c r="V14" s="210">
        <v>0</v>
      </c>
      <c r="W14" s="218"/>
      <c r="X14" s="210"/>
      <c r="Y14" s="210"/>
      <c r="Z14" s="210"/>
      <c r="AA14" s="210"/>
      <c r="AB14" s="210"/>
      <c r="AC14" s="210"/>
      <c r="AD14" s="210"/>
      <c r="AE14" s="210"/>
      <c r="AF14" s="210"/>
      <c r="AG14" s="210"/>
      <c r="AH14" s="210"/>
      <c r="AI14" s="210"/>
      <c r="AJ14" s="210"/>
      <c r="AK14" s="210"/>
      <c r="AL14" s="210"/>
      <c r="AM14" s="210"/>
      <c r="AN14" s="210"/>
      <c r="AO14" s="210"/>
      <c r="AP14" s="210"/>
      <c r="AQ14" s="210"/>
      <c r="AR14" s="268"/>
    </row>
    <row r="15" spans="2:44" ht="111" customHeight="1">
      <c r="B15" s="262"/>
      <c r="C15" s="192" t="s">
        <v>246</v>
      </c>
      <c r="D15" s="195" t="s">
        <v>323</v>
      </c>
      <c r="E15" s="360" t="s">
        <v>292</v>
      </c>
      <c r="F15" s="364"/>
      <c r="G15" s="363"/>
      <c r="H15" s="363"/>
      <c r="I15" s="363"/>
      <c r="J15" s="363"/>
      <c r="K15" s="363"/>
      <c r="L15" s="363"/>
      <c r="M15" s="363"/>
      <c r="N15" s="363"/>
      <c r="O15" s="363"/>
      <c r="P15" s="363"/>
      <c r="Q15" s="363"/>
      <c r="R15" s="362" t="s">
        <v>293</v>
      </c>
      <c r="S15" s="346">
        <v>2930</v>
      </c>
      <c r="T15" s="215">
        <v>200</v>
      </c>
      <c r="U15" s="190">
        <v>179</v>
      </c>
      <c r="V15" s="210">
        <v>200</v>
      </c>
      <c r="W15" s="218"/>
      <c r="X15" s="210"/>
      <c r="Y15" s="210"/>
      <c r="Z15" s="210"/>
      <c r="AA15" s="210"/>
      <c r="AB15" s="210"/>
      <c r="AC15" s="210"/>
      <c r="AD15" s="210"/>
      <c r="AE15" s="210"/>
      <c r="AF15" s="210"/>
      <c r="AG15" s="210"/>
      <c r="AH15" s="210"/>
      <c r="AI15" s="210"/>
      <c r="AJ15" s="210"/>
      <c r="AK15" s="210"/>
      <c r="AL15" s="210"/>
      <c r="AM15" s="210"/>
      <c r="AN15" s="210"/>
      <c r="AO15" s="190"/>
      <c r="AP15" s="210"/>
      <c r="AQ15" s="210"/>
      <c r="AR15" s="268"/>
    </row>
    <row r="16" spans="2:44" ht="65.25" hidden="1" customHeight="1">
      <c r="B16" s="261" t="s">
        <v>247</v>
      </c>
      <c r="C16" s="260" t="s">
        <v>248</v>
      </c>
      <c r="D16" s="339" t="s">
        <v>249</v>
      </c>
      <c r="E16" s="360" t="s">
        <v>310</v>
      </c>
      <c r="F16" s="364"/>
      <c r="G16" s="363"/>
      <c r="H16" s="363"/>
      <c r="I16" s="363"/>
      <c r="J16" s="363"/>
      <c r="K16" s="363"/>
      <c r="L16" s="363"/>
      <c r="M16" s="363"/>
      <c r="N16" s="363"/>
      <c r="O16" s="363"/>
      <c r="P16" s="363"/>
      <c r="Q16" s="363"/>
      <c r="R16" s="368" t="s">
        <v>311</v>
      </c>
      <c r="S16" s="210"/>
      <c r="T16" s="213"/>
      <c r="U16" s="210">
        <v>0</v>
      </c>
      <c r="V16" s="210"/>
      <c r="W16" s="190"/>
      <c r="X16" s="210"/>
      <c r="Y16" s="210"/>
      <c r="Z16" s="210"/>
      <c r="AA16" s="210"/>
      <c r="AB16" s="210"/>
      <c r="AC16" s="210"/>
      <c r="AD16" s="210"/>
      <c r="AE16" s="210"/>
      <c r="AF16" s="210"/>
      <c r="AG16" s="210"/>
      <c r="AH16" s="210"/>
      <c r="AI16" s="210"/>
      <c r="AJ16" s="210"/>
      <c r="AK16" s="210"/>
      <c r="AL16" s="210"/>
      <c r="AM16" s="210"/>
      <c r="AN16" s="210"/>
      <c r="AO16" s="210"/>
      <c r="AP16" s="210"/>
      <c r="AQ16" s="210"/>
      <c r="AR16" s="270"/>
    </row>
    <row r="17" spans="2:44" ht="48.75" hidden="1" customHeight="1">
      <c r="B17" s="262"/>
      <c r="C17" s="260"/>
      <c r="D17" s="195" t="s">
        <v>250</v>
      </c>
      <c r="E17" s="360" t="s">
        <v>294</v>
      </c>
      <c r="F17" s="364"/>
      <c r="G17" s="363"/>
      <c r="H17" s="363"/>
      <c r="I17" s="363"/>
      <c r="J17" s="363"/>
      <c r="K17" s="363"/>
      <c r="L17" s="363"/>
      <c r="M17" s="363"/>
      <c r="N17" s="363"/>
      <c r="O17" s="363"/>
      <c r="P17" s="363"/>
      <c r="Q17" s="363"/>
      <c r="R17" s="365" t="s">
        <v>295</v>
      </c>
      <c r="S17" s="210"/>
      <c r="T17" s="213"/>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68"/>
    </row>
    <row r="18" spans="2:44" ht="141.75" hidden="1" customHeight="1">
      <c r="B18" s="262"/>
      <c r="C18" s="260"/>
      <c r="D18" s="195" t="s">
        <v>251</v>
      </c>
      <c r="E18" s="362" t="s">
        <v>297</v>
      </c>
      <c r="F18" s="364"/>
      <c r="G18" s="363"/>
      <c r="H18" s="363"/>
      <c r="I18" s="363"/>
      <c r="J18" s="363"/>
      <c r="K18" s="363"/>
      <c r="L18" s="363"/>
      <c r="M18" s="363"/>
      <c r="N18" s="363"/>
      <c r="O18" s="363"/>
      <c r="P18" s="363"/>
      <c r="Q18" s="363"/>
      <c r="R18" s="369" t="s">
        <v>296</v>
      </c>
      <c r="S18" s="217"/>
      <c r="T18" s="213"/>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68"/>
    </row>
    <row r="19" spans="2:44" ht="189" customHeight="1">
      <c r="B19" s="262"/>
      <c r="C19" s="260"/>
      <c r="D19" s="195" t="s">
        <v>252</v>
      </c>
      <c r="E19" s="365" t="s">
        <v>324</v>
      </c>
      <c r="F19" s="364"/>
      <c r="G19" s="363"/>
      <c r="H19" s="363"/>
      <c r="I19" s="363"/>
      <c r="J19" s="363"/>
      <c r="K19" s="363"/>
      <c r="L19" s="363"/>
      <c r="M19" s="363"/>
      <c r="N19" s="363"/>
      <c r="O19" s="363"/>
      <c r="P19" s="363"/>
      <c r="Q19" s="363"/>
      <c r="R19" s="365" t="s">
        <v>374</v>
      </c>
      <c r="S19" s="342">
        <v>7142</v>
      </c>
      <c r="T19" s="213">
        <v>7142</v>
      </c>
      <c r="U19" s="210">
        <v>250</v>
      </c>
      <c r="V19" s="210">
        <v>2500</v>
      </c>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68"/>
    </row>
    <row r="20" spans="2:44" ht="137.25" customHeight="1">
      <c r="B20" s="262"/>
      <c r="C20" s="193"/>
      <c r="D20" s="195" t="s">
        <v>325</v>
      </c>
      <c r="E20" s="365" t="s">
        <v>326</v>
      </c>
      <c r="F20" s="364"/>
      <c r="G20" s="363"/>
      <c r="H20" s="363"/>
      <c r="I20" s="363"/>
      <c r="J20" s="363"/>
      <c r="K20" s="363"/>
      <c r="L20" s="363"/>
      <c r="M20" s="363"/>
      <c r="N20" s="363"/>
      <c r="O20" s="363"/>
      <c r="P20" s="363"/>
      <c r="Q20" s="363"/>
      <c r="R20" s="365" t="s">
        <v>327</v>
      </c>
      <c r="S20" s="346">
        <v>3571</v>
      </c>
      <c r="T20" s="213">
        <v>0</v>
      </c>
      <c r="U20" s="210">
        <v>0</v>
      </c>
      <c r="V20" s="220">
        <v>0</v>
      </c>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68"/>
    </row>
    <row r="21" spans="2:44" ht="232.5" customHeight="1">
      <c r="B21" s="262"/>
      <c r="C21" s="247" t="s">
        <v>253</v>
      </c>
      <c r="D21" s="195" t="s">
        <v>254</v>
      </c>
      <c r="E21" s="360" t="s">
        <v>375</v>
      </c>
      <c r="F21" s="364"/>
      <c r="G21" s="363"/>
      <c r="H21" s="363"/>
      <c r="I21" s="363"/>
      <c r="J21" s="363"/>
      <c r="K21" s="363"/>
      <c r="L21" s="363"/>
      <c r="M21" s="363"/>
      <c r="N21" s="363"/>
      <c r="O21" s="363"/>
      <c r="P21" s="363"/>
      <c r="Q21" s="363"/>
      <c r="R21" s="365" t="s">
        <v>373</v>
      </c>
      <c r="S21" s="342">
        <v>12857</v>
      </c>
      <c r="T21" s="210">
        <v>2500</v>
      </c>
      <c r="U21" s="210">
        <v>2345</v>
      </c>
      <c r="V21" s="210">
        <v>5000</v>
      </c>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68"/>
    </row>
    <row r="22" spans="2:44" ht="154.5" customHeight="1">
      <c r="B22" s="262"/>
      <c r="C22" s="249"/>
      <c r="D22" s="195" t="s">
        <v>328</v>
      </c>
      <c r="E22" s="360" t="s">
        <v>329</v>
      </c>
      <c r="F22" s="364"/>
      <c r="G22" s="363"/>
      <c r="H22" s="363"/>
      <c r="I22" s="363"/>
      <c r="J22" s="363"/>
      <c r="K22" s="363"/>
      <c r="L22" s="363"/>
      <c r="M22" s="363"/>
      <c r="N22" s="363"/>
      <c r="O22" s="363"/>
      <c r="P22" s="363"/>
      <c r="Q22" s="363"/>
      <c r="R22" s="360" t="s">
        <v>298</v>
      </c>
      <c r="S22" s="342">
        <v>17857</v>
      </c>
      <c r="T22" s="210">
        <v>0</v>
      </c>
      <c r="U22" s="210">
        <v>0</v>
      </c>
      <c r="V22" s="210">
        <v>8950</v>
      </c>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68"/>
    </row>
    <row r="23" spans="2:44" ht="133.5" customHeight="1">
      <c r="B23" s="262"/>
      <c r="C23" s="247" t="s">
        <v>255</v>
      </c>
      <c r="D23" s="195" t="s">
        <v>330</v>
      </c>
      <c r="E23" s="366" t="s">
        <v>299</v>
      </c>
      <c r="F23" s="364"/>
      <c r="G23" s="363"/>
      <c r="H23" s="363"/>
      <c r="I23" s="363"/>
      <c r="J23" s="363"/>
      <c r="K23" s="363"/>
      <c r="L23" s="363"/>
      <c r="M23" s="363"/>
      <c r="N23" s="363"/>
      <c r="O23" s="363"/>
      <c r="P23" s="363"/>
      <c r="Q23" s="363"/>
      <c r="R23" s="366" t="s">
        <v>300</v>
      </c>
      <c r="S23" s="210">
        <v>2143</v>
      </c>
      <c r="T23" s="210">
        <v>500</v>
      </c>
      <c r="U23" s="210">
        <v>349</v>
      </c>
      <c r="V23" s="210">
        <v>850</v>
      </c>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68"/>
    </row>
    <row r="24" spans="2:44" ht="123.75" customHeight="1">
      <c r="B24" s="262"/>
      <c r="C24" s="248"/>
      <c r="D24" s="195" t="s">
        <v>331</v>
      </c>
      <c r="E24" s="370"/>
      <c r="F24" s="364"/>
      <c r="G24" s="363"/>
      <c r="H24" s="363"/>
      <c r="I24" s="363"/>
      <c r="J24" s="363"/>
      <c r="K24" s="363"/>
      <c r="L24" s="363"/>
      <c r="M24" s="363"/>
      <c r="N24" s="363"/>
      <c r="O24" s="363"/>
      <c r="P24" s="363"/>
      <c r="Q24" s="363"/>
      <c r="R24" s="370"/>
      <c r="S24" s="210">
        <v>190000</v>
      </c>
      <c r="T24" s="210">
        <v>1000</v>
      </c>
      <c r="U24" s="210">
        <v>755</v>
      </c>
      <c r="V24" s="210">
        <v>55000</v>
      </c>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68"/>
    </row>
    <row r="25" spans="2:44" ht="265.5" customHeight="1">
      <c r="B25" s="262"/>
      <c r="C25" s="248"/>
      <c r="D25" s="195" t="s">
        <v>332</v>
      </c>
      <c r="E25" s="370"/>
      <c r="F25" s="364"/>
      <c r="G25" s="363"/>
      <c r="H25" s="363"/>
      <c r="I25" s="363"/>
      <c r="J25" s="363"/>
      <c r="K25" s="363"/>
      <c r="L25" s="363"/>
      <c r="M25" s="363"/>
      <c r="N25" s="363"/>
      <c r="O25" s="363"/>
      <c r="P25" s="363"/>
      <c r="Q25" s="363"/>
      <c r="R25" s="370"/>
      <c r="S25" s="210">
        <v>2143</v>
      </c>
      <c r="T25" s="210">
        <v>0</v>
      </c>
      <c r="U25" s="210">
        <v>0</v>
      </c>
      <c r="V25" s="210">
        <v>1000</v>
      </c>
      <c r="W25" s="210"/>
      <c r="X25" s="210"/>
      <c r="Y25" s="210"/>
      <c r="Z25" s="210"/>
      <c r="AA25" s="210"/>
      <c r="AB25" s="210"/>
      <c r="AC25" s="210"/>
      <c r="AD25" s="210"/>
      <c r="AE25" s="210"/>
      <c r="AF25" s="210"/>
      <c r="AG25" s="210"/>
      <c r="AH25" s="210"/>
      <c r="AI25" s="210"/>
      <c r="AJ25" s="210"/>
      <c r="AK25" s="210"/>
      <c r="AL25" s="210"/>
      <c r="AM25" s="210"/>
      <c r="AN25" s="210"/>
      <c r="AO25" s="210"/>
      <c r="AP25" s="210"/>
      <c r="AQ25" s="210"/>
      <c r="AR25" s="268"/>
    </row>
    <row r="26" spans="2:44" ht="103.5" hidden="1" customHeight="1">
      <c r="B26" s="262"/>
      <c r="C26" s="248"/>
      <c r="D26" s="195" t="s">
        <v>256</v>
      </c>
      <c r="E26" s="370"/>
      <c r="F26" s="364"/>
      <c r="G26" s="363"/>
      <c r="H26" s="363"/>
      <c r="I26" s="363"/>
      <c r="J26" s="363"/>
      <c r="K26" s="363"/>
      <c r="L26" s="363"/>
      <c r="M26" s="363"/>
      <c r="N26" s="363"/>
      <c r="O26" s="363"/>
      <c r="P26" s="363"/>
      <c r="Q26" s="363"/>
      <c r="R26" s="37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68"/>
    </row>
    <row r="27" spans="2:44" ht="103.5" hidden="1" customHeight="1">
      <c r="B27" s="263"/>
      <c r="C27" s="249"/>
      <c r="D27" s="195" t="s">
        <v>257</v>
      </c>
      <c r="E27" s="367"/>
      <c r="F27" s="364"/>
      <c r="G27" s="363"/>
      <c r="H27" s="363"/>
      <c r="I27" s="363"/>
      <c r="J27" s="363"/>
      <c r="K27" s="363"/>
      <c r="L27" s="363"/>
      <c r="M27" s="363"/>
      <c r="N27" s="363"/>
      <c r="O27" s="363"/>
      <c r="P27" s="363"/>
      <c r="Q27" s="363"/>
      <c r="R27" s="367"/>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69"/>
    </row>
    <row r="28" spans="2:44" ht="94.5" customHeight="1">
      <c r="B28" s="261" t="s">
        <v>259</v>
      </c>
      <c r="C28" s="247" t="s">
        <v>258</v>
      </c>
      <c r="D28" s="195" t="s">
        <v>260</v>
      </c>
      <c r="E28" s="366" t="s">
        <v>347</v>
      </c>
      <c r="F28" s="364"/>
      <c r="G28" s="363"/>
      <c r="H28" s="363"/>
      <c r="I28" s="363"/>
      <c r="J28" s="363"/>
      <c r="K28" s="363"/>
      <c r="L28" s="363"/>
      <c r="M28" s="363"/>
      <c r="N28" s="363"/>
      <c r="O28" s="363"/>
      <c r="P28" s="363"/>
      <c r="Q28" s="363"/>
      <c r="R28" s="366" t="s">
        <v>348</v>
      </c>
      <c r="S28" s="347">
        <v>117857</v>
      </c>
      <c r="T28" s="267">
        <v>3500</v>
      </c>
      <c r="U28" s="358">
        <v>3425</v>
      </c>
      <c r="V28" s="270">
        <v>60000</v>
      </c>
      <c r="W28" s="270"/>
      <c r="X28" s="210"/>
      <c r="Y28" s="210"/>
      <c r="Z28" s="210"/>
      <c r="AA28" s="210"/>
      <c r="AB28" s="210"/>
      <c r="AC28" s="210"/>
      <c r="AD28" s="210"/>
      <c r="AE28" s="210"/>
      <c r="AF28" s="210"/>
      <c r="AG28" s="210"/>
      <c r="AH28" s="210"/>
      <c r="AI28" s="210"/>
      <c r="AJ28" s="210"/>
      <c r="AK28" s="210"/>
      <c r="AL28" s="210"/>
      <c r="AM28" s="210"/>
      <c r="AN28" s="210"/>
      <c r="AO28" s="270"/>
      <c r="AP28" s="264"/>
      <c r="AQ28" s="270"/>
      <c r="AR28" s="270"/>
    </row>
    <row r="29" spans="2:44" ht="47.25">
      <c r="B29" s="262"/>
      <c r="C29" s="248"/>
      <c r="D29" s="195" t="s">
        <v>261</v>
      </c>
      <c r="E29" s="370"/>
      <c r="F29" s="364"/>
      <c r="G29" s="363"/>
      <c r="H29" s="363"/>
      <c r="I29" s="363"/>
      <c r="J29" s="363"/>
      <c r="K29" s="363"/>
      <c r="L29" s="363"/>
      <c r="M29" s="363"/>
      <c r="N29" s="363"/>
      <c r="O29" s="363"/>
      <c r="P29" s="363"/>
      <c r="Q29" s="363"/>
      <c r="R29" s="370"/>
      <c r="S29" s="347"/>
      <c r="T29" s="267"/>
      <c r="U29" s="358"/>
      <c r="V29" s="268"/>
      <c r="W29" s="268"/>
      <c r="X29" s="210"/>
      <c r="Y29" s="210"/>
      <c r="Z29" s="210"/>
      <c r="AA29" s="210"/>
      <c r="AB29" s="210"/>
      <c r="AC29" s="210"/>
      <c r="AD29" s="210"/>
      <c r="AE29" s="210"/>
      <c r="AF29" s="210"/>
      <c r="AG29" s="210"/>
      <c r="AH29" s="210"/>
      <c r="AI29" s="210"/>
      <c r="AJ29" s="210"/>
      <c r="AK29" s="210"/>
      <c r="AL29" s="210"/>
      <c r="AM29" s="210"/>
      <c r="AN29" s="210"/>
      <c r="AO29" s="268"/>
      <c r="AP29" s="265"/>
      <c r="AQ29" s="268"/>
      <c r="AR29" s="268"/>
    </row>
    <row r="30" spans="2:44" ht="78.75">
      <c r="B30" s="262"/>
      <c r="C30" s="248"/>
      <c r="D30" s="195" t="s">
        <v>307</v>
      </c>
      <c r="E30" s="370"/>
      <c r="F30" s="364"/>
      <c r="G30" s="363"/>
      <c r="H30" s="363"/>
      <c r="I30" s="363"/>
      <c r="J30" s="363"/>
      <c r="K30" s="363"/>
      <c r="L30" s="363"/>
      <c r="M30" s="363"/>
      <c r="N30" s="363"/>
      <c r="O30" s="363"/>
      <c r="P30" s="363"/>
      <c r="Q30" s="363"/>
      <c r="R30" s="370"/>
      <c r="S30" s="347"/>
      <c r="T30" s="267"/>
      <c r="U30" s="358"/>
      <c r="V30" s="269"/>
      <c r="W30" s="269"/>
      <c r="X30" s="210"/>
      <c r="Y30" s="210"/>
      <c r="Z30" s="210"/>
      <c r="AA30" s="210"/>
      <c r="AB30" s="210"/>
      <c r="AC30" s="210"/>
      <c r="AD30" s="210"/>
      <c r="AE30" s="210"/>
      <c r="AF30" s="210"/>
      <c r="AG30" s="210"/>
      <c r="AH30" s="210"/>
      <c r="AI30" s="210"/>
      <c r="AJ30" s="210"/>
      <c r="AK30" s="210"/>
      <c r="AL30" s="210"/>
      <c r="AM30" s="210"/>
      <c r="AN30" s="210"/>
      <c r="AO30" s="269"/>
      <c r="AP30" s="266"/>
      <c r="AQ30" s="269"/>
      <c r="AR30" s="268"/>
    </row>
    <row r="31" spans="2:44" ht="131.25" customHeight="1">
      <c r="B31" s="262"/>
      <c r="C31" s="249"/>
      <c r="D31" s="195" t="s">
        <v>262</v>
      </c>
      <c r="E31" s="367"/>
      <c r="F31" s="364"/>
      <c r="G31" s="363"/>
      <c r="H31" s="363"/>
      <c r="I31" s="363"/>
      <c r="J31" s="363"/>
      <c r="K31" s="363"/>
      <c r="L31" s="363"/>
      <c r="M31" s="363"/>
      <c r="N31" s="363"/>
      <c r="O31" s="363"/>
      <c r="P31" s="363"/>
      <c r="Q31" s="363"/>
      <c r="R31" s="367"/>
      <c r="S31" s="345">
        <v>3571</v>
      </c>
      <c r="T31" s="210">
        <v>1500</v>
      </c>
      <c r="U31" s="219">
        <v>1261</v>
      </c>
      <c r="V31" s="210">
        <v>500</v>
      </c>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68"/>
    </row>
    <row r="32" spans="2:44" ht="125.25" customHeight="1">
      <c r="B32" s="262"/>
      <c r="C32" s="247" t="s">
        <v>263</v>
      </c>
      <c r="D32" s="195" t="s">
        <v>264</v>
      </c>
      <c r="E32" s="371" t="s">
        <v>301</v>
      </c>
      <c r="F32" s="364"/>
      <c r="G32" s="363"/>
      <c r="H32" s="363"/>
      <c r="I32" s="363"/>
      <c r="J32" s="363"/>
      <c r="K32" s="363"/>
      <c r="L32" s="363"/>
      <c r="M32" s="363"/>
      <c r="N32" s="363"/>
      <c r="O32" s="363"/>
      <c r="P32" s="363"/>
      <c r="Q32" s="363"/>
      <c r="R32" s="371" t="s">
        <v>302</v>
      </c>
      <c r="S32" s="210">
        <v>0</v>
      </c>
      <c r="T32" s="210">
        <v>0</v>
      </c>
      <c r="U32" s="210">
        <v>0</v>
      </c>
      <c r="V32" s="210">
        <v>0</v>
      </c>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68"/>
    </row>
    <row r="33" spans="2:44" ht="87" customHeight="1">
      <c r="B33" s="262"/>
      <c r="C33" s="248"/>
      <c r="D33" s="195" t="s">
        <v>265</v>
      </c>
      <c r="E33" s="372"/>
      <c r="F33" s="364"/>
      <c r="G33" s="363"/>
      <c r="H33" s="363"/>
      <c r="I33" s="363"/>
      <c r="J33" s="363"/>
      <c r="K33" s="363"/>
      <c r="L33" s="363"/>
      <c r="M33" s="363"/>
      <c r="N33" s="363"/>
      <c r="O33" s="363"/>
      <c r="P33" s="363"/>
      <c r="Q33" s="363"/>
      <c r="R33" s="372"/>
      <c r="S33" s="210">
        <v>0</v>
      </c>
      <c r="T33" s="210">
        <v>0</v>
      </c>
      <c r="U33" s="210">
        <v>0</v>
      </c>
      <c r="V33" s="210">
        <v>0</v>
      </c>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68"/>
    </row>
    <row r="34" spans="2:44" ht="132.75" customHeight="1">
      <c r="B34" s="262"/>
      <c r="C34" s="248"/>
      <c r="D34" s="195" t="s">
        <v>266</v>
      </c>
      <c r="E34" s="373"/>
      <c r="F34" s="364"/>
      <c r="G34" s="363"/>
      <c r="H34" s="363"/>
      <c r="I34" s="363"/>
      <c r="J34" s="363"/>
      <c r="K34" s="363"/>
      <c r="L34" s="363"/>
      <c r="M34" s="363"/>
      <c r="N34" s="363"/>
      <c r="O34" s="363"/>
      <c r="P34" s="363"/>
      <c r="Q34" s="363"/>
      <c r="R34" s="373"/>
      <c r="S34" s="210">
        <v>0</v>
      </c>
      <c r="T34" s="210">
        <v>0</v>
      </c>
      <c r="U34" s="210">
        <v>0</v>
      </c>
      <c r="V34" s="210">
        <v>0</v>
      </c>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68"/>
    </row>
    <row r="35" spans="2:44" ht="152.25" customHeight="1">
      <c r="B35" s="262"/>
      <c r="C35" s="248"/>
      <c r="D35" s="195" t="s">
        <v>267</v>
      </c>
      <c r="E35" s="374" t="s">
        <v>333</v>
      </c>
      <c r="F35" s="364"/>
      <c r="G35" s="363"/>
      <c r="H35" s="363"/>
      <c r="I35" s="363"/>
      <c r="J35" s="363"/>
      <c r="K35" s="363"/>
      <c r="L35" s="363"/>
      <c r="M35" s="363"/>
      <c r="N35" s="363"/>
      <c r="O35" s="363"/>
      <c r="P35" s="363"/>
      <c r="Q35" s="363"/>
      <c r="R35" s="360" t="s">
        <v>278</v>
      </c>
      <c r="S35" s="210">
        <v>0</v>
      </c>
      <c r="T35" s="210">
        <v>0</v>
      </c>
      <c r="U35" s="210">
        <v>0</v>
      </c>
      <c r="V35" s="210">
        <v>0</v>
      </c>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68"/>
    </row>
    <row r="36" spans="2:44" ht="107.25" customHeight="1">
      <c r="B36" s="262"/>
      <c r="C36" s="248"/>
      <c r="D36" s="195" t="s">
        <v>268</v>
      </c>
      <c r="E36" s="374" t="s">
        <v>303</v>
      </c>
      <c r="F36" s="364"/>
      <c r="G36" s="363"/>
      <c r="H36" s="363"/>
      <c r="I36" s="363"/>
      <c r="J36" s="363"/>
      <c r="K36" s="363"/>
      <c r="L36" s="375"/>
      <c r="M36" s="375"/>
      <c r="N36" s="375"/>
      <c r="O36" s="375"/>
      <c r="P36" s="375"/>
      <c r="Q36" s="375"/>
      <c r="R36" s="360" t="s">
        <v>304</v>
      </c>
      <c r="S36" s="210">
        <v>0</v>
      </c>
      <c r="T36" s="210">
        <v>0</v>
      </c>
      <c r="U36" s="210">
        <v>0</v>
      </c>
      <c r="V36" s="210">
        <v>0</v>
      </c>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68"/>
    </row>
    <row r="37" spans="2:44" ht="162.75" customHeight="1" thickBot="1">
      <c r="B37" s="262"/>
      <c r="C37" s="248"/>
      <c r="D37" s="195" t="s">
        <v>269</v>
      </c>
      <c r="E37" s="371" t="s">
        <v>306</v>
      </c>
      <c r="F37" s="364"/>
      <c r="G37" s="363"/>
      <c r="H37" s="363"/>
      <c r="I37" s="363"/>
      <c r="J37" s="363"/>
      <c r="K37" s="363"/>
      <c r="L37" s="376"/>
      <c r="M37" s="376"/>
      <c r="N37" s="376"/>
      <c r="O37" s="376"/>
      <c r="P37" s="376"/>
      <c r="Q37" s="376"/>
      <c r="R37" s="366" t="s">
        <v>305</v>
      </c>
      <c r="S37" s="210">
        <v>1429</v>
      </c>
      <c r="T37" s="217">
        <v>0</v>
      </c>
      <c r="U37" s="210">
        <v>0</v>
      </c>
      <c r="V37" s="210">
        <v>500</v>
      </c>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68"/>
    </row>
    <row r="38" spans="2:44" ht="99.75" hidden="1" customHeight="1">
      <c r="B38" s="262"/>
      <c r="C38" s="248"/>
      <c r="D38" s="195" t="s">
        <v>270</v>
      </c>
      <c r="E38" s="372"/>
      <c r="F38" s="364"/>
      <c r="G38" s="363"/>
      <c r="H38" s="363"/>
      <c r="I38" s="363"/>
      <c r="J38" s="363"/>
      <c r="K38" s="363"/>
      <c r="L38" s="376"/>
      <c r="M38" s="376"/>
      <c r="N38" s="376"/>
      <c r="O38" s="376"/>
      <c r="P38" s="376"/>
      <c r="Q38" s="376"/>
      <c r="R38" s="370"/>
      <c r="S38" s="210"/>
      <c r="T38" s="217"/>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68"/>
    </row>
    <row r="39" spans="2:44" ht="102.75" hidden="1" customHeight="1">
      <c r="B39" s="262"/>
      <c r="C39" s="248"/>
      <c r="D39" s="195" t="s">
        <v>271</v>
      </c>
      <c r="E39" s="372"/>
      <c r="F39" s="364"/>
      <c r="G39" s="363"/>
      <c r="H39" s="363"/>
      <c r="I39" s="363"/>
      <c r="J39" s="363"/>
      <c r="K39" s="363"/>
      <c r="L39" s="376"/>
      <c r="M39" s="376"/>
      <c r="N39" s="376"/>
      <c r="O39" s="376"/>
      <c r="P39" s="376"/>
      <c r="Q39" s="376"/>
      <c r="R39" s="370"/>
      <c r="S39" s="210"/>
      <c r="T39" s="217"/>
      <c r="U39" s="210"/>
      <c r="V39" s="210"/>
      <c r="W39" s="210"/>
      <c r="X39" s="210"/>
      <c r="Y39" s="210"/>
      <c r="Z39" s="210"/>
      <c r="AA39" s="210"/>
      <c r="AB39" s="210"/>
      <c r="AC39" s="210"/>
      <c r="AD39" s="210"/>
      <c r="AE39" s="210"/>
      <c r="AF39" s="210"/>
      <c r="AG39" s="210"/>
      <c r="AH39" s="210"/>
      <c r="AI39" s="210"/>
      <c r="AJ39" s="210"/>
      <c r="AK39" s="210"/>
      <c r="AL39" s="210"/>
      <c r="AM39" s="210"/>
      <c r="AN39" s="210"/>
      <c r="AO39" s="218"/>
      <c r="AP39" s="210"/>
      <c r="AQ39" s="210"/>
      <c r="AR39" s="268"/>
    </row>
    <row r="40" spans="2:44" ht="63" hidden="1" customHeight="1">
      <c r="B40" s="262"/>
      <c r="C40" s="249"/>
      <c r="D40" s="195" t="s">
        <v>272</v>
      </c>
      <c r="E40" s="373"/>
      <c r="F40" s="364"/>
      <c r="G40" s="363"/>
      <c r="H40" s="363"/>
      <c r="I40" s="363"/>
      <c r="J40" s="363"/>
      <c r="K40" s="363"/>
      <c r="L40" s="377"/>
      <c r="M40" s="377"/>
      <c r="N40" s="377"/>
      <c r="O40" s="377"/>
      <c r="P40" s="377"/>
      <c r="Q40" s="377"/>
      <c r="R40" s="367"/>
      <c r="S40" s="210"/>
      <c r="T40" s="219"/>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68"/>
    </row>
    <row r="41" spans="2:44" ht="140.25" customHeight="1" thickBot="1">
      <c r="B41" s="262"/>
      <c r="C41" s="250" t="s">
        <v>273</v>
      </c>
      <c r="D41" s="348" t="s">
        <v>334</v>
      </c>
      <c r="E41" s="378" t="s">
        <v>308</v>
      </c>
      <c r="F41" s="364"/>
      <c r="G41" s="363"/>
      <c r="H41" s="363"/>
      <c r="I41" s="363"/>
      <c r="J41" s="363"/>
      <c r="K41" s="363"/>
      <c r="L41" s="363"/>
      <c r="M41" s="363"/>
      <c r="N41" s="363"/>
      <c r="O41" s="363"/>
      <c r="P41" s="363"/>
      <c r="Q41" s="363"/>
      <c r="R41" s="366" t="s">
        <v>309</v>
      </c>
      <c r="S41" s="210">
        <v>2143</v>
      </c>
      <c r="T41" s="210">
        <v>2143</v>
      </c>
      <c r="U41" s="210">
        <v>805</v>
      </c>
      <c r="V41" s="210">
        <v>1000</v>
      </c>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68"/>
    </row>
    <row r="42" spans="2:44" ht="128.25" customHeight="1" thickBot="1">
      <c r="B42" s="262"/>
      <c r="C42" s="251"/>
      <c r="D42" s="348" t="s">
        <v>335</v>
      </c>
      <c r="E42" s="379"/>
      <c r="F42" s="364"/>
      <c r="G42" s="363"/>
      <c r="H42" s="363"/>
      <c r="I42" s="363"/>
      <c r="J42" s="363"/>
      <c r="K42" s="363"/>
      <c r="L42" s="363"/>
      <c r="M42" s="363"/>
      <c r="N42" s="363"/>
      <c r="O42" s="363"/>
      <c r="P42" s="363"/>
      <c r="Q42" s="363"/>
      <c r="R42" s="370"/>
      <c r="S42" s="210">
        <v>6429</v>
      </c>
      <c r="T42" s="210">
        <v>2143</v>
      </c>
      <c r="U42" s="210">
        <v>500</v>
      </c>
      <c r="V42" s="210">
        <v>3000</v>
      </c>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68"/>
    </row>
    <row r="43" spans="2:44" ht="117" customHeight="1" thickBot="1">
      <c r="B43" s="262"/>
      <c r="C43" s="251"/>
      <c r="D43" s="348" t="s">
        <v>336</v>
      </c>
      <c r="E43" s="379"/>
      <c r="F43" s="364"/>
      <c r="G43" s="363"/>
      <c r="H43" s="363"/>
      <c r="I43" s="363"/>
      <c r="J43" s="363"/>
      <c r="K43" s="363"/>
      <c r="L43" s="363"/>
      <c r="M43" s="363"/>
      <c r="N43" s="363"/>
      <c r="O43" s="363"/>
      <c r="P43" s="363"/>
      <c r="Q43" s="363"/>
      <c r="R43" s="370"/>
      <c r="S43" s="210">
        <v>0</v>
      </c>
      <c r="T43" s="210">
        <v>0</v>
      </c>
      <c r="U43" s="210">
        <v>0</v>
      </c>
      <c r="V43" s="210">
        <v>0</v>
      </c>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68"/>
    </row>
    <row r="44" spans="2:44" ht="60" customHeight="1" thickBot="1">
      <c r="B44" s="262"/>
      <c r="C44" s="251"/>
      <c r="D44" s="348" t="s">
        <v>337</v>
      </c>
      <c r="E44" s="379"/>
      <c r="F44" s="364"/>
      <c r="G44" s="363"/>
      <c r="H44" s="363"/>
      <c r="I44" s="363"/>
      <c r="J44" s="363"/>
      <c r="K44" s="363"/>
      <c r="L44" s="363"/>
      <c r="M44" s="363"/>
      <c r="N44" s="363"/>
      <c r="O44" s="363"/>
      <c r="P44" s="363"/>
      <c r="Q44" s="363"/>
      <c r="R44" s="370"/>
      <c r="S44" s="210">
        <v>4286</v>
      </c>
      <c r="T44" s="210">
        <v>0</v>
      </c>
      <c r="U44" s="210">
        <v>0</v>
      </c>
      <c r="V44" s="210">
        <v>1429</v>
      </c>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68"/>
    </row>
    <row r="45" spans="2:44" ht="104.25" customHeight="1" thickBot="1">
      <c r="B45" s="262"/>
      <c r="C45" s="251"/>
      <c r="D45" s="348" t="s">
        <v>338</v>
      </c>
      <c r="E45" s="379"/>
      <c r="F45" s="364"/>
      <c r="G45" s="363"/>
      <c r="H45" s="363"/>
      <c r="I45" s="363"/>
      <c r="J45" s="363"/>
      <c r="K45" s="363"/>
      <c r="L45" s="363"/>
      <c r="M45" s="363"/>
      <c r="N45" s="363"/>
      <c r="O45" s="363"/>
      <c r="P45" s="363"/>
      <c r="Q45" s="363"/>
      <c r="R45" s="370"/>
      <c r="S45" s="210">
        <v>3571</v>
      </c>
      <c r="T45" s="210">
        <v>0</v>
      </c>
      <c r="U45" s="210">
        <v>0</v>
      </c>
      <c r="V45" s="210">
        <v>1190</v>
      </c>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68"/>
    </row>
    <row r="46" spans="2:44" ht="85.5" customHeight="1" thickBot="1">
      <c r="B46" s="262"/>
      <c r="C46" s="251"/>
      <c r="D46" s="348" t="s">
        <v>339</v>
      </c>
      <c r="E46" s="379"/>
      <c r="F46" s="364"/>
      <c r="G46" s="363"/>
      <c r="H46" s="363"/>
      <c r="I46" s="363"/>
      <c r="J46" s="363"/>
      <c r="K46" s="363"/>
      <c r="L46" s="363"/>
      <c r="M46" s="363"/>
      <c r="N46" s="363"/>
      <c r="O46" s="363"/>
      <c r="P46" s="363"/>
      <c r="Q46" s="363"/>
      <c r="R46" s="370"/>
      <c r="S46" s="210">
        <v>7143</v>
      </c>
      <c r="T46" s="210">
        <v>0</v>
      </c>
      <c r="U46" s="210">
        <v>0</v>
      </c>
      <c r="V46" s="210">
        <v>3572</v>
      </c>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68"/>
    </row>
    <row r="47" spans="2:44" ht="90.75" customHeight="1" thickBot="1">
      <c r="B47" s="262"/>
      <c r="C47" s="251"/>
      <c r="D47" s="348" t="s">
        <v>340</v>
      </c>
      <c r="E47" s="379"/>
      <c r="F47" s="364"/>
      <c r="G47" s="363"/>
      <c r="H47" s="363"/>
      <c r="I47" s="363"/>
      <c r="J47" s="363"/>
      <c r="K47" s="363"/>
      <c r="L47" s="363"/>
      <c r="M47" s="363"/>
      <c r="N47" s="363"/>
      <c r="O47" s="363"/>
      <c r="P47" s="363"/>
      <c r="Q47" s="363"/>
      <c r="R47" s="370"/>
      <c r="S47" s="210">
        <v>7143</v>
      </c>
      <c r="T47" s="210">
        <v>0</v>
      </c>
      <c r="U47" s="210">
        <v>0</v>
      </c>
      <c r="V47" s="210">
        <v>3572</v>
      </c>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68"/>
    </row>
    <row r="48" spans="2:44" ht="107.25" customHeight="1" thickBot="1">
      <c r="B48" s="262"/>
      <c r="C48" s="251"/>
      <c r="D48" s="349" t="s">
        <v>341</v>
      </c>
      <c r="E48" s="379"/>
      <c r="F48" s="364"/>
      <c r="G48" s="363"/>
      <c r="H48" s="363"/>
      <c r="I48" s="363"/>
      <c r="J48" s="363"/>
      <c r="K48" s="363"/>
      <c r="L48" s="363"/>
      <c r="M48" s="363"/>
      <c r="N48" s="363"/>
      <c r="O48" s="363"/>
      <c r="P48" s="363"/>
      <c r="Q48" s="363"/>
      <c r="R48" s="370"/>
      <c r="S48" s="210">
        <v>7143</v>
      </c>
      <c r="T48" s="210">
        <v>1786</v>
      </c>
      <c r="U48" s="210">
        <v>1650</v>
      </c>
      <c r="V48" s="210">
        <v>1786</v>
      </c>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68"/>
    </row>
    <row r="49" spans="2:44" ht="77.25" customHeight="1" thickBot="1">
      <c r="B49" s="262"/>
      <c r="C49" s="251"/>
      <c r="D49" s="350" t="s">
        <v>342</v>
      </c>
      <c r="E49" s="380"/>
      <c r="F49" s="364"/>
      <c r="G49" s="363"/>
      <c r="H49" s="363"/>
      <c r="I49" s="363"/>
      <c r="J49" s="363"/>
      <c r="K49" s="363"/>
      <c r="L49" s="363"/>
      <c r="M49" s="363"/>
      <c r="N49" s="363"/>
      <c r="O49" s="363"/>
      <c r="P49" s="363"/>
      <c r="Q49" s="363"/>
      <c r="R49" s="367"/>
      <c r="S49" s="210">
        <v>7143</v>
      </c>
      <c r="T49" s="210">
        <v>0</v>
      </c>
      <c r="U49" s="210">
        <v>0</v>
      </c>
      <c r="V49" s="210">
        <v>3572</v>
      </c>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68"/>
    </row>
    <row r="50" spans="2:44" ht="145.5" customHeight="1">
      <c r="B50" s="262"/>
      <c r="C50" s="252"/>
      <c r="D50" s="351" t="s">
        <v>343</v>
      </c>
      <c r="E50" s="374" t="s">
        <v>350</v>
      </c>
      <c r="F50" s="364"/>
      <c r="G50" s="363"/>
      <c r="H50" s="363"/>
      <c r="I50" s="363"/>
      <c r="J50" s="363"/>
      <c r="K50" s="363"/>
      <c r="L50" s="363"/>
      <c r="M50" s="363"/>
      <c r="N50" s="363"/>
      <c r="O50" s="363"/>
      <c r="P50" s="363"/>
      <c r="Q50" s="363"/>
      <c r="R50" s="365"/>
      <c r="S50" s="210">
        <v>30714</v>
      </c>
      <c r="T50" s="210">
        <v>30714</v>
      </c>
      <c r="U50" s="210">
        <v>0</v>
      </c>
      <c r="V50" s="210">
        <v>30714</v>
      </c>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69"/>
    </row>
    <row r="51" spans="2:44" ht="21" customHeight="1">
      <c r="B51" s="221"/>
      <c r="C51" s="117"/>
      <c r="D51" s="196"/>
      <c r="E51" s="194"/>
      <c r="F51" s="198"/>
      <c r="G51" s="117"/>
      <c r="H51" s="117"/>
      <c r="I51" s="117"/>
      <c r="J51" s="117"/>
      <c r="K51" s="117"/>
      <c r="L51" s="117"/>
      <c r="M51" s="117"/>
      <c r="N51" s="117"/>
      <c r="O51" s="244"/>
      <c r="P51" s="244"/>
      <c r="Q51" s="244"/>
      <c r="R51" s="117"/>
      <c r="S51" s="117"/>
      <c r="T51" s="117"/>
      <c r="U51" s="117"/>
      <c r="V51" s="117"/>
      <c r="W51" s="117"/>
      <c r="X51" s="117"/>
      <c r="Y51" s="117"/>
      <c r="Z51" s="117"/>
      <c r="AA51" s="117"/>
      <c r="AB51" s="117"/>
      <c r="AC51" s="117"/>
      <c r="AD51" s="117"/>
      <c r="AE51" s="117"/>
      <c r="AF51" s="117"/>
      <c r="AG51" s="117"/>
      <c r="AH51" s="117"/>
      <c r="AI51" s="117"/>
      <c r="AJ51" s="117"/>
      <c r="AK51" s="117"/>
      <c r="AL51" s="117"/>
      <c r="AM51" s="210"/>
      <c r="AN51" s="210"/>
      <c r="AO51" s="210"/>
      <c r="AP51" s="210"/>
      <c r="AQ51" s="210"/>
      <c r="AR51" s="210"/>
    </row>
    <row r="52" spans="2:44" ht="21" customHeight="1">
      <c r="B52" s="222"/>
      <c r="C52" s="117"/>
      <c r="D52" s="196" t="s">
        <v>58</v>
      </c>
      <c r="E52" s="194"/>
      <c r="F52" s="198"/>
      <c r="G52" s="117"/>
      <c r="H52" s="117"/>
      <c r="I52" s="117"/>
      <c r="J52" s="117"/>
      <c r="K52" s="117"/>
      <c r="L52" s="117"/>
      <c r="M52" s="117"/>
      <c r="N52" s="117"/>
      <c r="O52" s="244"/>
      <c r="P52" s="244"/>
      <c r="Q52" s="244"/>
      <c r="R52" s="117"/>
      <c r="S52" s="189">
        <f>SUM(S4:S50)</f>
        <v>480787</v>
      </c>
      <c r="T52" s="190">
        <f>SUM(T4:T50)</f>
        <v>69314</v>
      </c>
      <c r="U52" s="189">
        <f>SUM(U4:U51)</f>
        <v>22525</v>
      </c>
      <c r="V52" s="190">
        <f>SUM(V4:V50)</f>
        <v>201659</v>
      </c>
      <c r="W52" s="189"/>
      <c r="X52" s="117"/>
      <c r="Y52" s="117"/>
      <c r="Z52" s="117"/>
      <c r="AA52" s="117"/>
      <c r="AB52" s="117"/>
      <c r="AC52" s="117"/>
      <c r="AD52" s="117"/>
      <c r="AE52" s="117"/>
      <c r="AF52" s="117"/>
      <c r="AG52" s="117"/>
      <c r="AH52" s="117"/>
      <c r="AI52" s="117"/>
      <c r="AJ52" s="117"/>
      <c r="AK52" s="117"/>
      <c r="AL52" s="117"/>
      <c r="AM52" s="117"/>
      <c r="AN52" s="210"/>
      <c r="AO52" s="190"/>
      <c r="AP52" s="189"/>
      <c r="AQ52" s="210"/>
      <c r="AR52" s="117"/>
    </row>
    <row r="53" spans="2:44" ht="21" customHeight="1">
      <c r="B53" s="222"/>
      <c r="C53" s="117"/>
      <c r="D53" s="196" t="s">
        <v>63</v>
      </c>
      <c r="E53" s="194"/>
      <c r="F53" s="198"/>
      <c r="G53" s="117"/>
      <c r="H53" s="117"/>
      <c r="I53" s="117"/>
      <c r="J53" s="117"/>
      <c r="K53" s="117"/>
      <c r="L53" s="117"/>
      <c r="M53" s="117"/>
      <c r="N53" s="117"/>
      <c r="O53" s="244"/>
      <c r="P53" s="244"/>
      <c r="Q53" s="244"/>
      <c r="R53" s="117"/>
      <c r="S53" s="118"/>
      <c r="T53" s="118"/>
      <c r="U53" s="118">
        <f>SUM(U52)/T52</f>
        <v>0.32497042444527802</v>
      </c>
      <c r="V53" s="118"/>
      <c r="W53" s="118"/>
      <c r="X53" s="118"/>
      <c r="Y53" s="118"/>
      <c r="Z53" s="118"/>
      <c r="AA53" s="118"/>
      <c r="AB53" s="118"/>
      <c r="AC53" s="118"/>
      <c r="AD53" s="118"/>
      <c r="AE53" s="118"/>
      <c r="AF53" s="118"/>
      <c r="AG53" s="118"/>
      <c r="AH53" s="118"/>
      <c r="AI53" s="118"/>
      <c r="AJ53" s="118"/>
      <c r="AK53" s="118"/>
      <c r="AL53" s="118"/>
      <c r="AM53" s="118"/>
      <c r="AN53" s="210"/>
      <c r="AO53" s="210"/>
      <c r="AP53" s="223"/>
      <c r="AQ53" s="210"/>
      <c r="AR53" s="224"/>
    </row>
    <row r="54" spans="2:44" ht="21.75" customHeight="1">
      <c r="B54" s="210"/>
      <c r="C54" s="210"/>
      <c r="D54" s="196" t="s">
        <v>62</v>
      </c>
      <c r="E54" s="194"/>
      <c r="F54" s="198"/>
      <c r="G54" s="117"/>
      <c r="H54" s="117"/>
      <c r="I54" s="117"/>
      <c r="J54" s="117"/>
      <c r="K54" s="117"/>
      <c r="L54" s="117"/>
      <c r="M54" s="117"/>
      <c r="N54" s="117"/>
      <c r="O54" s="244"/>
      <c r="P54" s="244"/>
      <c r="Q54" s="244"/>
      <c r="R54" s="117"/>
      <c r="S54" s="191">
        <f>SUM(U52/S52)</f>
        <v>4.6850268414079417E-2</v>
      </c>
      <c r="T54" s="118"/>
      <c r="U54" s="118"/>
      <c r="V54" s="118"/>
      <c r="W54" s="118"/>
      <c r="X54" s="118" t="e">
        <f>X52/#REF!</f>
        <v>#REF!</v>
      </c>
      <c r="Y54" s="118" t="e">
        <f>Y52/#REF!</f>
        <v>#REF!</v>
      </c>
      <c r="Z54" s="118" t="e">
        <f>Z52/#REF!</f>
        <v>#REF!</v>
      </c>
      <c r="AA54" s="118" t="e">
        <f>AA52/#REF!</f>
        <v>#REF!</v>
      </c>
      <c r="AB54" s="118" t="e">
        <f>AB52/#REF!</f>
        <v>#REF!</v>
      </c>
      <c r="AC54" s="118" t="e">
        <f>AC52/#REF!</f>
        <v>#REF!</v>
      </c>
      <c r="AD54" s="118" t="e">
        <f>AD52/#REF!</f>
        <v>#REF!</v>
      </c>
      <c r="AE54" s="118" t="e">
        <f>AE52/#REF!</f>
        <v>#REF!</v>
      </c>
      <c r="AF54" s="118" t="e">
        <f>AF52/#REF!</f>
        <v>#REF!</v>
      </c>
      <c r="AG54" s="118" t="e">
        <f>AG52/#REF!</f>
        <v>#REF!</v>
      </c>
      <c r="AH54" s="118" t="e">
        <f>AH52/#REF!</f>
        <v>#REF!</v>
      </c>
      <c r="AI54" s="118" t="e">
        <f>AI52/#REF!</f>
        <v>#REF!</v>
      </c>
      <c r="AJ54" s="118" t="e">
        <f>AJ52/#REF!</f>
        <v>#REF!</v>
      </c>
      <c r="AK54" s="118" t="e">
        <f>AK52/#REF!</f>
        <v>#REF!</v>
      </c>
      <c r="AL54" s="118" t="e">
        <f>AL52/#REF!</f>
        <v>#REF!</v>
      </c>
      <c r="AM54" s="118" t="e">
        <f>AM52/#REF!</f>
        <v>#REF!</v>
      </c>
      <c r="AN54" s="210"/>
      <c r="AO54" s="210"/>
      <c r="AP54" s="210"/>
      <c r="AQ54" s="210"/>
      <c r="AR54" s="210"/>
    </row>
    <row r="55" spans="2:44">
      <c r="B55" s="117"/>
      <c r="S55" s="227"/>
      <c r="T55" s="227"/>
      <c r="U55" s="227"/>
    </row>
    <row r="56" spans="2:44">
      <c r="B56" s="117"/>
    </row>
    <row r="57" spans="2:44">
      <c r="B57" s="117"/>
      <c r="AP57" s="228"/>
    </row>
    <row r="58" spans="2:44" ht="29.25" customHeight="1">
      <c r="B58" s="210"/>
      <c r="C58" s="229"/>
      <c r="D58" s="229"/>
      <c r="E58" s="230"/>
      <c r="F58" s="229"/>
      <c r="G58" s="229"/>
      <c r="H58" s="229"/>
      <c r="I58" s="229"/>
      <c r="J58" s="229"/>
      <c r="K58" s="229"/>
      <c r="L58" s="229"/>
      <c r="M58" s="229"/>
      <c r="N58" s="229"/>
      <c r="O58" s="246"/>
      <c r="P58" s="246"/>
      <c r="Q58" s="246"/>
      <c r="R58" s="229"/>
      <c r="S58" s="199"/>
      <c r="T58" s="199"/>
      <c r="U58" s="199"/>
      <c r="V58" s="199"/>
      <c r="W58" s="199"/>
      <c r="X58" s="199"/>
      <c r="Y58" s="199"/>
      <c r="Z58" s="199"/>
      <c r="AA58" s="199"/>
      <c r="AB58" s="199"/>
      <c r="AC58" s="199"/>
      <c r="AD58" s="199"/>
      <c r="AE58" s="199"/>
      <c r="AF58" s="199"/>
      <c r="AG58" s="199"/>
      <c r="AH58" s="199"/>
      <c r="AI58" s="199"/>
      <c r="AJ58" s="199"/>
      <c r="AK58" s="199"/>
    </row>
    <row r="59" spans="2:44" ht="27" customHeight="1">
      <c r="C59" s="231"/>
      <c r="D59" s="232" t="s">
        <v>0</v>
      </c>
      <c r="E59" s="233"/>
      <c r="F59" s="229"/>
      <c r="G59" s="229"/>
      <c r="H59" s="229"/>
      <c r="I59" s="229"/>
      <c r="J59" s="229"/>
      <c r="K59" s="229"/>
      <c r="L59" s="229"/>
      <c r="M59" s="229"/>
      <c r="N59" s="229"/>
      <c r="O59" s="246"/>
      <c r="P59" s="246"/>
      <c r="Q59" s="246"/>
      <c r="R59" s="229"/>
      <c r="S59" s="199"/>
      <c r="T59" s="199"/>
      <c r="U59" s="199"/>
      <c r="V59" s="199"/>
      <c r="W59" s="199"/>
      <c r="X59" s="199"/>
      <c r="Y59" s="199"/>
      <c r="Z59" s="199"/>
      <c r="AA59" s="199"/>
      <c r="AB59" s="199"/>
      <c r="AC59" s="199"/>
      <c r="AD59" s="199"/>
      <c r="AE59" s="199"/>
      <c r="AF59" s="199"/>
      <c r="AG59" s="199"/>
      <c r="AH59" s="199"/>
      <c r="AI59" s="199"/>
      <c r="AJ59" s="199"/>
      <c r="AK59" s="199"/>
    </row>
    <row r="60" spans="2:44" ht="13.5" customHeight="1">
      <c r="C60" s="234"/>
      <c r="D60" s="232" t="s">
        <v>5</v>
      </c>
      <c r="E60" s="233"/>
      <c r="F60" s="229"/>
      <c r="G60" s="229"/>
      <c r="H60" s="229"/>
      <c r="I60" s="229"/>
      <c r="J60" s="229"/>
      <c r="K60" s="229"/>
      <c r="L60" s="229"/>
      <c r="M60" s="229"/>
      <c r="N60" s="229"/>
      <c r="O60" s="246"/>
      <c r="P60" s="246"/>
      <c r="Q60" s="246"/>
      <c r="R60" s="229"/>
      <c r="S60" s="199"/>
      <c r="T60" s="199"/>
      <c r="V60" s="228"/>
      <c r="W60" s="199"/>
      <c r="X60" s="199"/>
      <c r="Y60" s="199"/>
      <c r="Z60" s="199"/>
      <c r="AA60" s="199"/>
      <c r="AB60" s="199"/>
      <c r="AC60" s="199"/>
      <c r="AD60" s="199"/>
      <c r="AE60" s="199"/>
      <c r="AF60" s="199"/>
      <c r="AG60" s="199"/>
      <c r="AH60" s="199"/>
      <c r="AI60" s="199"/>
      <c r="AJ60" s="199"/>
      <c r="AK60" s="199"/>
      <c r="AP60" s="227"/>
    </row>
    <row r="61" spans="2:44" ht="13.5" customHeight="1">
      <c r="C61" s="235"/>
      <c r="D61" s="232" t="s">
        <v>1</v>
      </c>
      <c r="E61" s="233"/>
      <c r="F61" s="229"/>
      <c r="G61" s="229"/>
      <c r="H61" s="229"/>
      <c r="I61" s="229"/>
      <c r="J61" s="229"/>
      <c r="K61" s="229"/>
      <c r="L61" s="229"/>
      <c r="M61" s="229"/>
      <c r="N61" s="229"/>
      <c r="O61" s="246"/>
      <c r="P61" s="246"/>
      <c r="Q61" s="246"/>
      <c r="R61" s="229"/>
      <c r="S61" s="199"/>
      <c r="T61" s="199"/>
      <c r="U61" s="228"/>
      <c r="V61" s="228"/>
      <c r="W61" s="228"/>
      <c r="X61" s="199"/>
      <c r="Y61" s="199"/>
      <c r="Z61" s="199"/>
      <c r="AA61" s="199"/>
      <c r="AB61" s="199"/>
      <c r="AC61" s="199"/>
      <c r="AD61" s="199"/>
      <c r="AE61" s="199"/>
      <c r="AF61" s="199"/>
      <c r="AG61" s="199"/>
      <c r="AH61" s="199"/>
      <c r="AI61" s="199"/>
      <c r="AJ61" s="199"/>
      <c r="AK61" s="199"/>
      <c r="AP61" s="228"/>
    </row>
    <row r="62" spans="2:44" ht="13.5" customHeight="1">
      <c r="B62" s="229" t="s">
        <v>4</v>
      </c>
      <c r="C62" s="236"/>
      <c r="D62" s="232" t="s">
        <v>2</v>
      </c>
      <c r="E62" s="233"/>
      <c r="F62" s="229"/>
      <c r="G62" s="229"/>
      <c r="H62" s="229"/>
      <c r="I62" s="229"/>
      <c r="J62" s="229"/>
      <c r="K62" s="229"/>
      <c r="L62" s="229"/>
      <c r="M62" s="229"/>
      <c r="N62" s="229"/>
      <c r="O62" s="246"/>
      <c r="P62" s="246"/>
      <c r="Q62" s="246"/>
      <c r="R62" s="229"/>
      <c r="S62" s="199"/>
      <c r="T62" s="199"/>
      <c r="U62" s="199"/>
      <c r="V62" s="199"/>
      <c r="W62" s="199"/>
      <c r="X62" s="199"/>
      <c r="Y62" s="199"/>
      <c r="Z62" s="199"/>
      <c r="AA62" s="199"/>
      <c r="AB62" s="199"/>
      <c r="AC62" s="199"/>
      <c r="AD62" s="199"/>
      <c r="AE62" s="199"/>
      <c r="AF62" s="199"/>
      <c r="AG62" s="199"/>
      <c r="AH62" s="199"/>
      <c r="AI62" s="199"/>
      <c r="AJ62" s="199"/>
      <c r="AK62" s="199"/>
    </row>
    <row r="63" spans="2:44" ht="13.5" customHeight="1">
      <c r="B63" s="231"/>
      <c r="C63" s="237"/>
      <c r="D63" s="238" t="s">
        <v>6</v>
      </c>
      <c r="E63" s="239"/>
      <c r="F63" s="229"/>
      <c r="G63" s="229"/>
      <c r="H63" s="229"/>
      <c r="I63" s="229"/>
      <c r="J63" s="229"/>
      <c r="K63" s="229"/>
      <c r="L63" s="229"/>
      <c r="M63" s="229"/>
      <c r="N63" s="229"/>
      <c r="O63" s="246"/>
      <c r="P63" s="246"/>
      <c r="Q63" s="246"/>
      <c r="R63" s="229"/>
      <c r="S63" s="199"/>
      <c r="T63" s="199"/>
      <c r="U63" s="199"/>
      <c r="W63" s="199"/>
      <c r="X63" s="199"/>
      <c r="Y63" s="199"/>
      <c r="Z63" s="199"/>
      <c r="AA63" s="199"/>
      <c r="AB63" s="199"/>
      <c r="AC63" s="199"/>
      <c r="AD63" s="199"/>
      <c r="AE63" s="199"/>
      <c r="AF63" s="199"/>
      <c r="AG63" s="199"/>
      <c r="AH63" s="199"/>
      <c r="AI63" s="199"/>
      <c r="AJ63" s="199"/>
      <c r="AK63" s="199"/>
    </row>
    <row r="64" spans="2:44" ht="13.5" customHeight="1">
      <c r="B64" s="234"/>
      <c r="C64" s="240"/>
      <c r="D64" s="238" t="s">
        <v>7</v>
      </c>
      <c r="E64" s="239"/>
      <c r="F64" s="229"/>
      <c r="G64" s="229"/>
      <c r="H64" s="229"/>
      <c r="I64" s="229"/>
      <c r="J64" s="229"/>
      <c r="K64" s="229"/>
      <c r="L64" s="229"/>
      <c r="M64" s="229"/>
      <c r="N64" s="229"/>
      <c r="O64" s="246"/>
      <c r="P64" s="246"/>
      <c r="Q64" s="246"/>
      <c r="R64" s="229"/>
      <c r="S64" s="199"/>
      <c r="T64" s="228"/>
      <c r="U64" s="199"/>
      <c r="V64" s="199"/>
      <c r="W64" s="199"/>
      <c r="X64" s="199"/>
      <c r="Y64" s="199"/>
      <c r="Z64" s="199"/>
      <c r="AA64" s="199"/>
      <c r="AB64" s="199"/>
      <c r="AC64" s="199"/>
      <c r="AD64" s="199"/>
      <c r="AE64" s="199"/>
      <c r="AF64" s="199"/>
      <c r="AG64" s="199"/>
      <c r="AH64" s="199"/>
      <c r="AI64" s="199"/>
      <c r="AJ64" s="199"/>
      <c r="AK64" s="199"/>
    </row>
    <row r="65" spans="2:23">
      <c r="B65" s="235"/>
    </row>
    <row r="66" spans="2:23">
      <c r="B66" s="236"/>
    </row>
    <row r="67" spans="2:23">
      <c r="B67" s="237"/>
    </row>
    <row r="68" spans="2:23">
      <c r="B68" s="240"/>
    </row>
    <row r="69" spans="2:23">
      <c r="U69" s="227"/>
    </row>
    <row r="70" spans="2:23">
      <c r="U70" s="227"/>
    </row>
    <row r="72" spans="2:23">
      <c r="V72" s="227"/>
    </row>
    <row r="73" spans="2:23">
      <c r="W73" s="227"/>
    </row>
    <row r="76" spans="2:23">
      <c r="U76" s="227"/>
    </row>
    <row r="82" spans="4:20">
      <c r="D82" s="200"/>
      <c r="E82" s="241"/>
      <c r="T82" s="242"/>
    </row>
    <row r="83" spans="4:20">
      <c r="D83" s="242"/>
      <c r="E83" s="241"/>
    </row>
    <row r="84" spans="4:20">
      <c r="D84" s="200"/>
      <c r="E84" s="241"/>
      <c r="T84" s="242"/>
    </row>
    <row r="85" spans="4:20">
      <c r="D85" s="200"/>
      <c r="E85" s="241"/>
      <c r="T85" s="242"/>
    </row>
    <row r="86" spans="4:20">
      <c r="D86" s="200"/>
      <c r="E86" s="241"/>
      <c r="T86" s="242"/>
    </row>
    <row r="87" spans="4:20">
      <c r="D87" s="200"/>
      <c r="E87" s="241"/>
      <c r="T87" s="242"/>
    </row>
  </sheetData>
  <mergeCells count="52">
    <mergeCell ref="E41:E49"/>
    <mergeCell ref="R41:R49"/>
    <mergeCell ref="U9:U10"/>
    <mergeCell ref="U28:U30"/>
    <mergeCell ref="R9:R10"/>
    <mergeCell ref="S9:S10"/>
    <mergeCell ref="T9:T10"/>
    <mergeCell ref="R13:R14"/>
    <mergeCell ref="S28:S30"/>
    <mergeCell ref="T28:T30"/>
    <mergeCell ref="O36:O40"/>
    <mergeCell ref="N36:N40"/>
    <mergeCell ref="M36:M40"/>
    <mergeCell ref="L36:L40"/>
    <mergeCell ref="P36:P40"/>
    <mergeCell ref="Q36:Q40"/>
    <mergeCell ref="E37:E40"/>
    <mergeCell ref="R37:R40"/>
    <mergeCell ref="R23:R27"/>
    <mergeCell ref="E28:E31"/>
    <mergeCell ref="R28:R31"/>
    <mergeCell ref="E32:E34"/>
    <mergeCell ref="R32:R34"/>
    <mergeCell ref="AO2:AP2"/>
    <mergeCell ref="AQ2:AR2"/>
    <mergeCell ref="AR4:AR15"/>
    <mergeCell ref="AR16:AR27"/>
    <mergeCell ref="AR28:AR50"/>
    <mergeCell ref="V28:V30"/>
    <mergeCell ref="W28:W30"/>
    <mergeCell ref="AO28:AO30"/>
    <mergeCell ref="AP28:AP30"/>
    <mergeCell ref="AQ28:AQ30"/>
    <mergeCell ref="B28:B50"/>
    <mergeCell ref="C4:C8"/>
    <mergeCell ref="C9:C12"/>
    <mergeCell ref="C13:C14"/>
    <mergeCell ref="B4:B15"/>
    <mergeCell ref="B1:R1"/>
    <mergeCell ref="F2:Q2"/>
    <mergeCell ref="T2:U2"/>
    <mergeCell ref="V2:W2"/>
    <mergeCell ref="C16:C19"/>
    <mergeCell ref="B16:B27"/>
    <mergeCell ref="C32:C40"/>
    <mergeCell ref="C41:C50"/>
    <mergeCell ref="X2:AE2"/>
    <mergeCell ref="AF2:AM2"/>
    <mergeCell ref="E23:E27"/>
    <mergeCell ref="C21:C22"/>
    <mergeCell ref="C23:C27"/>
    <mergeCell ref="C28:C31"/>
  </mergeCell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topLeftCell="A15" workbookViewId="0">
      <selection activeCell="E27" sqref="E27"/>
    </sheetView>
  </sheetViews>
  <sheetFormatPr defaultColWidth="8.85546875" defaultRowHeight="12.75"/>
  <cols>
    <col min="1" max="1" width="14.7109375" style="122" customWidth="1"/>
    <col min="2" max="2" width="17.7109375" style="122" customWidth="1"/>
    <col min="3" max="3" width="12.42578125" style="122" customWidth="1"/>
    <col min="4" max="4" width="19.28515625" style="122" customWidth="1"/>
    <col min="5" max="5" width="25.7109375" style="122" customWidth="1"/>
    <col min="6" max="6" width="12.28515625" style="122" customWidth="1"/>
    <col min="7" max="7" width="9" style="122" customWidth="1"/>
    <col min="8" max="8" width="10.7109375" style="122" customWidth="1"/>
    <col min="9" max="9" width="10.7109375" style="124" customWidth="1"/>
    <col min="10" max="10" width="15.140625" style="122" customWidth="1"/>
    <col min="11" max="11" width="12.7109375" style="122" customWidth="1"/>
    <col min="12" max="12" width="16.28515625" style="122" customWidth="1"/>
    <col min="13" max="13" width="12.28515625" style="122" customWidth="1"/>
    <col min="14" max="14" width="8.85546875" style="175"/>
    <col min="15" max="16384" width="8.85546875" style="122"/>
  </cols>
  <sheetData>
    <row r="1" spans="1:14" ht="15.75">
      <c r="A1" s="290" t="s">
        <v>148</v>
      </c>
      <c r="B1" s="290"/>
      <c r="C1" s="290"/>
      <c r="D1" s="290"/>
      <c r="E1" s="290"/>
      <c r="F1" s="290"/>
      <c r="G1" s="290"/>
      <c r="H1" s="290"/>
      <c r="I1" s="290"/>
      <c r="J1" s="290"/>
      <c r="K1" s="290"/>
      <c r="L1" s="290"/>
      <c r="M1" s="290"/>
    </row>
    <row r="2" spans="1:14">
      <c r="A2" s="123"/>
      <c r="B2" s="123"/>
      <c r="C2" s="123"/>
      <c r="D2" s="123"/>
    </row>
    <row r="3" spans="1:14" ht="15" customHeight="1">
      <c r="A3" s="291" t="s">
        <v>149</v>
      </c>
      <c r="B3" s="292"/>
      <c r="C3" s="293" t="s">
        <v>150</v>
      </c>
      <c r="D3" s="294"/>
      <c r="F3" s="295" t="s">
        <v>151</v>
      </c>
      <c r="G3" s="296"/>
      <c r="H3" s="296"/>
      <c r="I3" s="296"/>
      <c r="J3" s="296"/>
      <c r="K3" s="296"/>
      <c r="L3" s="296"/>
      <c r="M3" s="296"/>
    </row>
    <row r="4" spans="1:14" ht="15" customHeight="1">
      <c r="A4" s="291" t="s">
        <v>152</v>
      </c>
      <c r="B4" s="292"/>
      <c r="C4" s="293" t="s">
        <v>153</v>
      </c>
      <c r="D4" s="294"/>
      <c r="F4" s="296"/>
      <c r="G4" s="296"/>
      <c r="H4" s="296"/>
      <c r="I4" s="296"/>
      <c r="J4" s="296"/>
      <c r="K4" s="296"/>
      <c r="L4" s="296"/>
      <c r="M4" s="296"/>
    </row>
    <row r="5" spans="1:14" ht="15">
      <c r="A5" s="291" t="s">
        <v>154</v>
      </c>
      <c r="B5" s="292"/>
      <c r="C5" s="297" t="s">
        <v>155</v>
      </c>
      <c r="D5" s="294"/>
      <c r="F5" s="296"/>
      <c r="G5" s="296"/>
      <c r="H5" s="296"/>
      <c r="I5" s="296"/>
      <c r="J5" s="296"/>
      <c r="K5" s="296"/>
      <c r="L5" s="296"/>
      <c r="M5" s="296"/>
    </row>
    <row r="7" spans="1:14" s="126" customFormat="1" ht="51">
      <c r="A7" s="125" t="s">
        <v>156</v>
      </c>
      <c r="B7" s="103" t="s">
        <v>157</v>
      </c>
      <c r="C7" s="103" t="s">
        <v>114</v>
      </c>
      <c r="D7" s="103" t="s">
        <v>115</v>
      </c>
      <c r="E7" s="103" t="s">
        <v>116</v>
      </c>
      <c r="F7" s="103" t="s">
        <v>117</v>
      </c>
      <c r="G7" s="103" t="s">
        <v>118</v>
      </c>
      <c r="H7" s="103" t="s">
        <v>119</v>
      </c>
      <c r="I7" s="103" t="s">
        <v>120</v>
      </c>
      <c r="J7" s="103" t="s">
        <v>121</v>
      </c>
      <c r="K7" s="103" t="s">
        <v>122</v>
      </c>
      <c r="L7" s="103" t="s">
        <v>158</v>
      </c>
      <c r="M7" s="103" t="s">
        <v>123</v>
      </c>
      <c r="N7" s="176"/>
    </row>
    <row r="8" spans="1:14" ht="40.5" customHeight="1">
      <c r="A8" s="133"/>
      <c r="B8" s="278" t="s">
        <v>163</v>
      </c>
      <c r="C8" s="279"/>
      <c r="D8" s="279"/>
      <c r="E8" s="279"/>
      <c r="F8" s="279"/>
      <c r="G8" s="279"/>
      <c r="H8" s="279"/>
      <c r="I8" s="279"/>
      <c r="J8" s="279"/>
      <c r="K8" s="279"/>
      <c r="L8" s="279"/>
      <c r="M8" s="280"/>
    </row>
    <row r="9" spans="1:14" ht="12.75" customHeight="1">
      <c r="A9" s="134" t="s">
        <v>159</v>
      </c>
      <c r="B9" s="127"/>
      <c r="C9" s="127"/>
      <c r="D9" s="127"/>
      <c r="E9" s="127"/>
      <c r="F9" s="127"/>
      <c r="G9" s="128"/>
      <c r="H9" s="128"/>
      <c r="I9" s="129"/>
      <c r="J9" s="131"/>
      <c r="K9" s="131"/>
      <c r="L9" s="127"/>
      <c r="M9" s="127"/>
      <c r="N9" s="105"/>
    </row>
    <row r="10" spans="1:14">
      <c r="A10" s="135"/>
      <c r="B10" s="127"/>
      <c r="C10" s="127"/>
      <c r="D10" s="127"/>
      <c r="E10" s="127"/>
      <c r="F10" s="127"/>
      <c r="G10" s="128"/>
      <c r="H10" s="128"/>
      <c r="I10" s="129"/>
      <c r="J10" s="131"/>
      <c r="K10" s="131"/>
      <c r="L10" s="127"/>
      <c r="M10" s="127"/>
    </row>
    <row r="11" spans="1:14" hidden="1">
      <c r="A11" s="135"/>
      <c r="B11" s="127"/>
      <c r="C11" s="127"/>
      <c r="D11" s="127"/>
      <c r="E11" s="127"/>
      <c r="F11" s="127"/>
      <c r="G11" s="128"/>
      <c r="H11" s="128"/>
      <c r="I11" s="129"/>
      <c r="J11" s="131"/>
      <c r="K11" s="136"/>
      <c r="L11" s="127"/>
      <c r="M11" s="127"/>
    </row>
    <row r="12" spans="1:14" hidden="1">
      <c r="A12" s="135"/>
      <c r="B12" s="127"/>
      <c r="C12" s="127"/>
      <c r="D12" s="127"/>
      <c r="E12" s="127"/>
      <c r="F12" s="127"/>
      <c r="G12" s="128"/>
      <c r="H12" s="128"/>
      <c r="I12" s="129"/>
      <c r="J12" s="131"/>
      <c r="K12" s="136"/>
      <c r="L12" s="127"/>
      <c r="M12" s="127"/>
    </row>
    <row r="13" spans="1:14" hidden="1">
      <c r="A13" s="135"/>
      <c r="B13" s="127"/>
      <c r="C13" s="127"/>
      <c r="D13" s="127"/>
      <c r="E13" s="127"/>
      <c r="F13" s="127"/>
      <c r="G13" s="128"/>
      <c r="H13" s="128"/>
      <c r="I13" s="129"/>
      <c r="J13" s="131"/>
      <c r="K13" s="136"/>
      <c r="L13" s="127"/>
      <c r="M13" s="127"/>
    </row>
    <row r="14" spans="1:14">
      <c r="A14" s="134" t="s">
        <v>160</v>
      </c>
      <c r="B14" s="127"/>
      <c r="C14" s="127"/>
      <c r="D14" s="127"/>
      <c r="E14" s="137"/>
      <c r="F14" s="127"/>
      <c r="G14" s="128"/>
      <c r="H14" s="128"/>
      <c r="I14" s="129"/>
      <c r="J14" s="131"/>
      <c r="K14" s="136"/>
      <c r="L14" s="127"/>
      <c r="M14" s="127"/>
    </row>
    <row r="15" spans="1:14" ht="15">
      <c r="A15" s="135"/>
      <c r="B15" s="138"/>
      <c r="C15" s="127"/>
      <c r="D15" s="127"/>
      <c r="E15" s="127"/>
      <c r="F15" s="127"/>
      <c r="G15" s="128"/>
      <c r="H15" s="128"/>
      <c r="I15" s="129"/>
      <c r="J15" s="131"/>
      <c r="K15" s="139"/>
      <c r="L15" s="127"/>
      <c r="M15" s="127"/>
    </row>
    <row r="16" spans="1:14" hidden="1">
      <c r="A16" s="135"/>
      <c r="B16" s="127"/>
      <c r="C16" s="127"/>
      <c r="D16" s="127"/>
      <c r="E16" s="127"/>
      <c r="F16" s="127"/>
      <c r="G16" s="128"/>
      <c r="H16" s="128"/>
      <c r="I16" s="129"/>
      <c r="J16" s="131"/>
      <c r="K16" s="139"/>
      <c r="L16" s="104"/>
      <c r="M16" s="127"/>
    </row>
    <row r="17" spans="1:13" hidden="1">
      <c r="A17" s="135"/>
      <c r="B17" s="127"/>
      <c r="C17" s="127"/>
      <c r="D17" s="127"/>
      <c r="E17" s="127"/>
      <c r="F17" s="127"/>
      <c r="G17" s="128"/>
      <c r="H17" s="128"/>
      <c r="I17" s="129"/>
      <c r="J17" s="131"/>
      <c r="K17" s="139"/>
      <c r="L17" s="104"/>
      <c r="M17" s="127"/>
    </row>
    <row r="18" spans="1:13" hidden="1">
      <c r="A18" s="135"/>
      <c r="B18" s="127"/>
      <c r="C18" s="127"/>
      <c r="D18" s="127"/>
      <c r="E18" s="127"/>
      <c r="F18" s="127"/>
      <c r="G18" s="128"/>
      <c r="H18" s="128"/>
      <c r="I18" s="129"/>
      <c r="J18" s="131"/>
      <c r="K18" s="139"/>
      <c r="L18" s="104"/>
      <c r="M18" s="127"/>
    </row>
    <row r="19" spans="1:13">
      <c r="A19" s="134" t="s">
        <v>161</v>
      </c>
      <c r="B19" s="127"/>
      <c r="C19" s="127"/>
      <c r="D19" s="127"/>
      <c r="E19" s="127"/>
      <c r="F19" s="127"/>
      <c r="G19" s="128"/>
      <c r="H19" s="128"/>
      <c r="I19" s="129"/>
      <c r="J19" s="131"/>
      <c r="K19" s="139"/>
      <c r="L19" s="104"/>
      <c r="M19" s="127"/>
    </row>
    <row r="20" spans="1:13" ht="183.75" customHeight="1">
      <c r="A20" s="135"/>
      <c r="B20" s="127"/>
      <c r="C20" s="127" t="s">
        <v>173</v>
      </c>
      <c r="D20" s="127" t="s">
        <v>196</v>
      </c>
      <c r="E20" s="97" t="s">
        <v>344</v>
      </c>
      <c r="F20" s="127" t="s">
        <v>353</v>
      </c>
      <c r="G20" s="128">
        <v>6</v>
      </c>
      <c r="H20" s="128">
        <v>42000</v>
      </c>
      <c r="I20" s="129">
        <v>252000</v>
      </c>
      <c r="J20" s="178"/>
      <c r="K20" s="139"/>
      <c r="L20" s="104"/>
      <c r="M20" s="127" t="s">
        <v>174</v>
      </c>
    </row>
    <row r="21" spans="1:13" ht="90.75" thickBot="1">
      <c r="A21" s="135"/>
      <c r="B21" s="127"/>
      <c r="C21" s="127" t="s">
        <v>173</v>
      </c>
      <c r="D21" s="127" t="s">
        <v>175</v>
      </c>
      <c r="E21" s="140" t="s">
        <v>345</v>
      </c>
      <c r="F21" s="127" t="s">
        <v>165</v>
      </c>
      <c r="G21" s="128">
        <v>4</v>
      </c>
      <c r="H21" s="128">
        <v>14143</v>
      </c>
      <c r="I21" s="129">
        <v>56572</v>
      </c>
      <c r="J21" s="131"/>
      <c r="K21" s="139"/>
      <c r="L21" s="104"/>
      <c r="M21" s="127" t="s">
        <v>174</v>
      </c>
    </row>
    <row r="22" spans="1:13">
      <c r="A22" s="135"/>
      <c r="B22" s="127"/>
      <c r="C22" s="127"/>
      <c r="D22" s="127"/>
      <c r="E22" s="127"/>
      <c r="F22" s="127"/>
      <c r="G22" s="128"/>
      <c r="H22" s="128"/>
      <c r="I22" s="129"/>
      <c r="J22" s="131"/>
      <c r="K22" s="139"/>
      <c r="L22" s="127"/>
      <c r="M22" s="127"/>
    </row>
    <row r="23" spans="1:13" ht="13.5" thickBot="1">
      <c r="A23" s="135"/>
      <c r="B23" s="127"/>
      <c r="C23" s="127"/>
      <c r="D23" s="127"/>
      <c r="E23" s="127"/>
      <c r="F23" s="127"/>
      <c r="G23" s="128"/>
      <c r="H23" s="128"/>
      <c r="I23" s="129"/>
      <c r="J23" s="131"/>
      <c r="K23" s="139"/>
      <c r="L23" s="127"/>
      <c r="M23" s="127"/>
    </row>
    <row r="24" spans="1:13" ht="83.25" customHeight="1">
      <c r="A24" s="141" t="s">
        <v>162</v>
      </c>
      <c r="B24" s="127" t="s">
        <v>163</v>
      </c>
      <c r="C24" s="127"/>
      <c r="D24" s="127"/>
      <c r="E24" s="142" t="s">
        <v>346</v>
      </c>
      <c r="F24" s="127" t="s">
        <v>164</v>
      </c>
      <c r="G24" s="128">
        <v>1</v>
      </c>
      <c r="H24" s="128">
        <v>4500</v>
      </c>
      <c r="I24" s="129">
        <v>4500</v>
      </c>
      <c r="J24" s="131"/>
      <c r="K24" s="139"/>
      <c r="L24" s="127"/>
      <c r="M24" s="127"/>
    </row>
    <row r="25" spans="1:13" ht="149.25" customHeight="1">
      <c r="A25" s="141"/>
      <c r="B25" s="143"/>
      <c r="C25" s="144"/>
      <c r="D25" s="144"/>
      <c r="E25" s="65" t="s">
        <v>349</v>
      </c>
      <c r="F25" s="127" t="s">
        <v>165</v>
      </c>
      <c r="G25" s="128">
        <v>1</v>
      </c>
      <c r="H25" s="128">
        <v>6000</v>
      </c>
      <c r="I25" s="129">
        <v>6000</v>
      </c>
      <c r="J25" s="131"/>
      <c r="K25" s="139"/>
      <c r="L25" s="127"/>
      <c r="M25" s="127"/>
    </row>
    <row r="26" spans="1:13" ht="81" customHeight="1">
      <c r="A26" s="141"/>
      <c r="B26" s="143"/>
      <c r="C26" s="144"/>
      <c r="D26" s="144"/>
      <c r="E26" s="65" t="s">
        <v>351</v>
      </c>
      <c r="F26" s="127" t="s">
        <v>165</v>
      </c>
      <c r="G26" s="128">
        <v>1</v>
      </c>
      <c r="H26" s="128">
        <v>4500</v>
      </c>
      <c r="I26" s="129">
        <v>4500</v>
      </c>
      <c r="J26" s="131"/>
      <c r="K26" s="139"/>
      <c r="L26" s="127"/>
      <c r="M26" s="127"/>
    </row>
    <row r="27" spans="1:13" ht="101.25" customHeight="1">
      <c r="A27" s="141"/>
      <c r="B27" s="143"/>
      <c r="C27" s="144"/>
      <c r="D27" s="144"/>
      <c r="E27" s="65" t="s">
        <v>380</v>
      </c>
      <c r="F27" s="127" t="s">
        <v>165</v>
      </c>
      <c r="G27" s="128">
        <v>1</v>
      </c>
      <c r="H27" s="128">
        <v>6000</v>
      </c>
      <c r="I27" s="129">
        <v>6000</v>
      </c>
      <c r="J27" s="131"/>
      <c r="K27" s="139"/>
      <c r="L27" s="127"/>
      <c r="M27" s="127"/>
    </row>
    <row r="28" spans="1:13" ht="124.5" customHeight="1">
      <c r="A28" s="141"/>
      <c r="B28" s="143"/>
      <c r="C28" s="144"/>
      <c r="D28" s="144"/>
      <c r="E28" s="65" t="s">
        <v>352</v>
      </c>
      <c r="F28" s="127" t="s">
        <v>165</v>
      </c>
      <c r="G28" s="128">
        <v>1</v>
      </c>
      <c r="H28" s="128">
        <v>6000</v>
      </c>
      <c r="I28" s="129">
        <f>G28*H28</f>
        <v>6000</v>
      </c>
      <c r="J28" s="131"/>
      <c r="K28" s="139"/>
      <c r="L28" s="127"/>
      <c r="M28" s="127"/>
    </row>
    <row r="29" spans="1:13" ht="40.5" customHeight="1">
      <c r="A29" s="145"/>
      <c r="B29" s="281"/>
      <c r="C29" s="282"/>
      <c r="D29" s="282"/>
      <c r="E29" s="282"/>
      <c r="F29" s="282"/>
      <c r="G29" s="282"/>
      <c r="H29" s="282"/>
      <c r="I29" s="282"/>
      <c r="J29" s="282"/>
      <c r="K29" s="282"/>
      <c r="L29" s="282"/>
      <c r="M29" s="283"/>
    </row>
    <row r="30" spans="1:13" ht="12.75" customHeight="1">
      <c r="A30" s="146"/>
      <c r="B30" s="127"/>
      <c r="C30" s="127"/>
      <c r="D30" s="127"/>
      <c r="E30" s="127"/>
      <c r="F30" s="127"/>
      <c r="G30" s="128"/>
      <c r="H30" s="128"/>
      <c r="I30" s="129"/>
      <c r="J30" s="130"/>
      <c r="K30" s="136"/>
      <c r="L30" s="132"/>
      <c r="M30" s="127"/>
    </row>
    <row r="31" spans="1:13" ht="23.25" customHeight="1">
      <c r="A31" s="147"/>
      <c r="B31" s="127"/>
      <c r="C31" s="127"/>
      <c r="D31" s="127"/>
      <c r="E31" s="127"/>
      <c r="F31" s="127"/>
      <c r="G31" s="128"/>
      <c r="H31" s="128"/>
      <c r="I31" s="129"/>
      <c r="J31" s="130"/>
      <c r="K31" s="136"/>
      <c r="L31" s="132"/>
      <c r="M31" s="127"/>
    </row>
    <row r="32" spans="1:13">
      <c r="A32" s="147"/>
      <c r="B32" s="127"/>
      <c r="C32" s="127"/>
      <c r="D32" s="127"/>
      <c r="E32" s="127"/>
      <c r="F32" s="127"/>
      <c r="G32" s="128"/>
      <c r="H32" s="128"/>
      <c r="I32" s="128"/>
      <c r="J32" s="130"/>
      <c r="K32" s="136"/>
      <c r="L32" s="127"/>
      <c r="M32" s="127"/>
    </row>
    <row r="33" spans="1:13">
      <c r="A33" s="147"/>
      <c r="B33" s="127"/>
      <c r="C33" s="127"/>
      <c r="D33" s="127"/>
      <c r="E33" s="127"/>
      <c r="F33" s="127"/>
      <c r="G33" s="128"/>
      <c r="H33" s="128"/>
      <c r="I33" s="128"/>
      <c r="J33" s="130"/>
      <c r="K33" s="136"/>
      <c r="L33" s="127"/>
      <c r="M33" s="127"/>
    </row>
    <row r="34" spans="1:13">
      <c r="A34" s="147"/>
      <c r="B34" s="127"/>
      <c r="C34" s="127"/>
      <c r="D34" s="127"/>
      <c r="E34" s="148"/>
      <c r="F34" s="127"/>
      <c r="G34" s="128"/>
      <c r="H34" s="128"/>
      <c r="I34" s="129"/>
      <c r="J34" s="130"/>
      <c r="K34" s="136"/>
      <c r="L34" s="127"/>
      <c r="M34" s="127"/>
    </row>
    <row r="35" spans="1:13">
      <c r="A35" s="146"/>
      <c r="B35" s="127"/>
      <c r="C35" s="127"/>
      <c r="D35" s="127"/>
      <c r="E35" s="127"/>
      <c r="F35" s="127"/>
      <c r="G35" s="128"/>
      <c r="H35" s="128"/>
      <c r="I35" s="129"/>
      <c r="J35" s="130"/>
      <c r="K35" s="136"/>
      <c r="L35" s="127"/>
      <c r="M35" s="127"/>
    </row>
    <row r="36" spans="1:13">
      <c r="A36" s="147"/>
      <c r="B36" s="127"/>
      <c r="C36" s="127"/>
      <c r="D36" s="127"/>
      <c r="E36" s="127"/>
      <c r="F36" s="127"/>
      <c r="G36" s="128"/>
      <c r="H36" s="128"/>
      <c r="I36" s="129"/>
      <c r="J36" s="130"/>
      <c r="K36" s="136"/>
      <c r="L36" s="127"/>
      <c r="M36" s="127"/>
    </row>
    <row r="37" spans="1:13">
      <c r="A37" s="147"/>
      <c r="B37" s="127"/>
      <c r="C37" s="127"/>
      <c r="D37" s="127"/>
      <c r="E37" s="127"/>
      <c r="F37" s="127"/>
      <c r="G37" s="128"/>
      <c r="H37" s="149"/>
      <c r="I37" s="150"/>
      <c r="J37" s="130"/>
      <c r="K37" s="136"/>
      <c r="L37" s="127"/>
      <c r="M37" s="127"/>
    </row>
    <row r="38" spans="1:13">
      <c r="A38" s="147"/>
      <c r="B38" s="127"/>
      <c r="C38" s="127"/>
      <c r="D38" s="127"/>
      <c r="E38" s="127"/>
      <c r="F38" s="127"/>
      <c r="G38" s="128"/>
      <c r="H38" s="149"/>
      <c r="I38" s="150"/>
      <c r="J38" s="130"/>
      <c r="K38" s="136"/>
      <c r="L38" s="127"/>
      <c r="M38" s="127"/>
    </row>
    <row r="39" spans="1:13">
      <c r="A39" s="147"/>
      <c r="B39" s="127"/>
      <c r="C39" s="127"/>
      <c r="D39" s="127"/>
      <c r="E39" s="127"/>
      <c r="F39" s="127"/>
      <c r="G39" s="128"/>
      <c r="H39" s="128"/>
      <c r="I39" s="128"/>
      <c r="J39" s="130"/>
      <c r="K39" s="136"/>
      <c r="L39" s="132"/>
      <c r="M39" s="132"/>
    </row>
    <row r="40" spans="1:13">
      <c r="A40" s="147"/>
      <c r="B40" s="127"/>
      <c r="C40" s="127"/>
      <c r="D40" s="127"/>
      <c r="E40" s="127"/>
      <c r="F40" s="127"/>
      <c r="G40" s="128"/>
      <c r="H40" s="128"/>
      <c r="I40" s="129"/>
      <c r="J40" s="130"/>
      <c r="K40" s="136"/>
      <c r="L40" s="132"/>
      <c r="M40" s="132"/>
    </row>
    <row r="41" spans="1:13">
      <c r="A41" s="147"/>
      <c r="B41" s="127"/>
      <c r="C41" s="127"/>
      <c r="D41" s="127"/>
      <c r="E41" s="127"/>
      <c r="F41" s="127"/>
      <c r="G41" s="128"/>
      <c r="H41" s="149"/>
      <c r="I41" s="150"/>
      <c r="J41" s="130"/>
      <c r="K41" s="136"/>
      <c r="L41" s="132"/>
      <c r="M41" s="132"/>
    </row>
    <row r="42" spans="1:13">
      <c r="A42" s="141"/>
      <c r="B42" s="127"/>
      <c r="C42" s="127"/>
      <c r="D42" s="127"/>
      <c r="E42" s="127"/>
      <c r="F42" s="127"/>
      <c r="G42" s="128"/>
      <c r="H42" s="128"/>
      <c r="I42" s="129"/>
      <c r="J42" s="130"/>
      <c r="K42" s="136"/>
      <c r="L42" s="151"/>
      <c r="M42" s="151"/>
    </row>
    <row r="43" spans="1:13" ht="23.25" customHeight="1">
      <c r="A43" s="152"/>
      <c r="B43" s="284"/>
      <c r="C43" s="285"/>
      <c r="D43" s="285"/>
      <c r="E43" s="285"/>
      <c r="F43" s="285"/>
      <c r="G43" s="285"/>
      <c r="H43" s="285"/>
      <c r="I43" s="285"/>
      <c r="J43" s="285"/>
      <c r="K43" s="285"/>
      <c r="L43" s="285"/>
      <c r="M43" s="286"/>
    </row>
    <row r="44" spans="1:13">
      <c r="A44" s="153"/>
      <c r="B44" s="127"/>
      <c r="C44" s="104"/>
      <c r="D44" s="104"/>
      <c r="E44" s="104"/>
      <c r="F44" s="104"/>
      <c r="G44" s="106"/>
      <c r="H44" s="154"/>
      <c r="I44" s="155"/>
      <c r="J44" s="156"/>
      <c r="K44" s="156"/>
      <c r="L44" s="104"/>
      <c r="M44" s="104"/>
    </row>
    <row r="45" spans="1:13" ht="15">
      <c r="A45" s="157"/>
      <c r="B45" s="127"/>
      <c r="C45" s="104"/>
      <c r="D45" s="104"/>
      <c r="E45" s="104"/>
      <c r="F45" s="104"/>
      <c r="G45" s="106"/>
      <c r="H45" s="154"/>
      <c r="I45" s="155"/>
      <c r="J45" s="156"/>
      <c r="K45" s="156"/>
      <c r="L45" s="104"/>
      <c r="M45" s="104"/>
    </row>
    <row r="46" spans="1:13" ht="15">
      <c r="A46" s="157"/>
      <c r="B46" s="127"/>
      <c r="C46" s="104"/>
      <c r="D46" s="104"/>
      <c r="E46" s="104"/>
      <c r="F46" s="104"/>
      <c r="G46" s="106"/>
      <c r="H46" s="154"/>
      <c r="I46" s="155"/>
      <c r="J46" s="156"/>
      <c r="K46" s="156"/>
      <c r="L46" s="104"/>
      <c r="M46" s="104"/>
    </row>
    <row r="47" spans="1:13" ht="15">
      <c r="A47" s="157"/>
      <c r="B47" s="127"/>
      <c r="C47" s="104"/>
      <c r="D47" s="104"/>
      <c r="E47" s="104"/>
      <c r="F47" s="104"/>
      <c r="G47" s="106"/>
      <c r="H47" s="154"/>
      <c r="I47" s="155"/>
      <c r="J47" s="156"/>
      <c r="K47" s="156"/>
      <c r="L47" s="104"/>
      <c r="M47" s="104"/>
    </row>
    <row r="48" spans="1:13" ht="15">
      <c r="A48" s="157"/>
      <c r="B48" s="127"/>
      <c r="C48" s="104"/>
      <c r="D48" s="104"/>
      <c r="E48" s="104"/>
      <c r="F48" s="104"/>
      <c r="G48" s="106"/>
      <c r="H48" s="154"/>
      <c r="I48" s="155"/>
      <c r="J48" s="156"/>
      <c r="K48" s="156"/>
      <c r="L48" s="104"/>
      <c r="M48" s="104"/>
    </row>
    <row r="49" spans="1:13">
      <c r="A49" s="153"/>
      <c r="B49" s="127"/>
      <c r="C49" s="104"/>
      <c r="D49" s="104"/>
      <c r="E49" s="104"/>
      <c r="F49" s="104"/>
      <c r="G49" s="106"/>
      <c r="H49" s="154"/>
      <c r="I49" s="155"/>
      <c r="J49" s="156"/>
      <c r="K49" s="156"/>
      <c r="L49" s="104"/>
      <c r="M49" s="104"/>
    </row>
    <row r="50" spans="1:13" ht="15">
      <c r="A50" s="157"/>
      <c r="B50" s="127"/>
      <c r="C50" s="104"/>
      <c r="D50" s="104"/>
      <c r="E50" s="104"/>
      <c r="F50" s="104"/>
      <c r="G50" s="106"/>
      <c r="H50" s="154"/>
      <c r="I50" s="155"/>
      <c r="J50" s="156"/>
      <c r="K50" s="156"/>
      <c r="L50" s="104"/>
      <c r="M50" s="104"/>
    </row>
    <row r="51" spans="1:13" ht="15">
      <c r="A51" s="157"/>
      <c r="B51" s="127"/>
      <c r="C51" s="104"/>
      <c r="D51" s="104"/>
      <c r="E51" s="104"/>
      <c r="F51" s="104"/>
      <c r="G51" s="106"/>
      <c r="H51" s="154"/>
      <c r="I51" s="155"/>
      <c r="J51" s="156"/>
      <c r="K51" s="156"/>
      <c r="L51" s="104"/>
      <c r="M51" s="104"/>
    </row>
    <row r="52" spans="1:13" ht="15">
      <c r="A52" s="157"/>
      <c r="B52" s="127"/>
      <c r="C52" s="104"/>
      <c r="D52" s="104"/>
      <c r="E52" s="104"/>
      <c r="F52" s="104"/>
      <c r="G52" s="106"/>
      <c r="H52" s="154"/>
      <c r="I52" s="155"/>
      <c r="J52" s="156"/>
      <c r="K52" s="156"/>
      <c r="L52" s="104"/>
      <c r="M52" s="104"/>
    </row>
    <row r="53" spans="1:13">
      <c r="A53" s="158"/>
      <c r="B53" s="105"/>
      <c r="C53" s="105"/>
      <c r="D53" s="105"/>
      <c r="E53" s="105"/>
      <c r="F53" s="105"/>
      <c r="G53" s="159"/>
      <c r="H53" s="107"/>
      <c r="I53" s="160"/>
      <c r="J53" s="156"/>
      <c r="K53" s="136"/>
      <c r="L53" s="105"/>
      <c r="M53" s="105"/>
    </row>
    <row r="54" spans="1:13">
      <c r="A54" s="161"/>
      <c r="B54" s="105"/>
      <c r="C54" s="105"/>
      <c r="D54" s="105"/>
      <c r="E54" s="105"/>
      <c r="F54" s="105"/>
      <c r="G54" s="159"/>
      <c r="H54" s="107"/>
      <c r="I54" s="160"/>
      <c r="J54" s="156"/>
      <c r="K54" s="136"/>
      <c r="L54" s="105"/>
      <c r="M54" s="105"/>
    </row>
    <row r="55" spans="1:13">
      <c r="A55" s="158"/>
      <c r="B55" s="105"/>
      <c r="C55" s="105"/>
      <c r="D55" s="105"/>
      <c r="E55" s="105"/>
      <c r="F55" s="105"/>
      <c r="G55" s="159"/>
      <c r="H55" s="107"/>
      <c r="I55" s="160"/>
      <c r="J55" s="156"/>
      <c r="K55" s="136"/>
      <c r="L55" s="105"/>
      <c r="M55" s="105"/>
    </row>
    <row r="56" spans="1:13">
      <c r="A56" s="158"/>
      <c r="B56" s="105"/>
      <c r="C56" s="105"/>
      <c r="D56" s="105"/>
      <c r="E56" s="105"/>
      <c r="F56" s="105"/>
      <c r="G56" s="159"/>
      <c r="H56" s="107"/>
      <c r="I56" s="160"/>
      <c r="J56" s="156"/>
      <c r="K56" s="136"/>
      <c r="L56" s="105"/>
      <c r="M56" s="105"/>
    </row>
    <row r="57" spans="1:13">
      <c r="A57" s="158"/>
      <c r="B57" s="105"/>
      <c r="C57" s="105"/>
      <c r="D57" s="105"/>
      <c r="E57" s="105"/>
      <c r="F57" s="105"/>
      <c r="G57" s="159"/>
      <c r="H57" s="107"/>
      <c r="I57" s="160"/>
      <c r="J57" s="156"/>
      <c r="K57" s="136"/>
      <c r="L57" s="105"/>
      <c r="M57" s="105"/>
    </row>
    <row r="58" spans="1:13">
      <c r="A58" s="162"/>
      <c r="B58" s="105"/>
      <c r="C58" s="105"/>
      <c r="D58" s="105"/>
      <c r="E58" s="105"/>
      <c r="F58" s="105"/>
      <c r="G58" s="159"/>
      <c r="H58" s="107"/>
      <c r="I58" s="160"/>
      <c r="J58" s="156"/>
      <c r="K58" s="136"/>
      <c r="L58" s="105"/>
      <c r="M58" s="105"/>
    </row>
    <row r="59" spans="1:13" ht="23.25" customHeight="1">
      <c r="A59" s="163"/>
      <c r="B59" s="287"/>
      <c r="C59" s="288"/>
      <c r="D59" s="288"/>
      <c r="E59" s="288"/>
      <c r="F59" s="288"/>
      <c r="G59" s="288"/>
      <c r="H59" s="288"/>
      <c r="I59" s="288"/>
      <c r="J59" s="288"/>
      <c r="K59" s="288"/>
      <c r="L59" s="288"/>
      <c r="M59" s="289"/>
    </row>
    <row r="60" spans="1:13">
      <c r="A60" s="153"/>
      <c r="B60" s="105"/>
      <c r="C60" s="105"/>
      <c r="D60" s="105"/>
      <c r="E60" s="105"/>
      <c r="F60" s="105"/>
      <c r="G60" s="159"/>
      <c r="H60" s="107"/>
      <c r="I60" s="160"/>
      <c r="J60" s="156"/>
      <c r="K60" s="136"/>
      <c r="L60" s="105"/>
      <c r="M60" s="105"/>
    </row>
    <row r="61" spans="1:13" ht="15">
      <c r="A61" s="157"/>
      <c r="B61" s="105"/>
      <c r="C61" s="105"/>
      <c r="D61" s="105"/>
      <c r="E61" s="105"/>
      <c r="F61" s="105"/>
      <c r="G61" s="159"/>
      <c r="H61" s="107"/>
      <c r="I61" s="160"/>
      <c r="J61" s="156"/>
      <c r="K61" s="136"/>
      <c r="L61" s="105"/>
      <c r="M61" s="105"/>
    </row>
    <row r="62" spans="1:13" ht="15">
      <c r="A62" s="157"/>
      <c r="B62" s="105"/>
      <c r="C62" s="105"/>
      <c r="D62" s="105"/>
      <c r="E62" s="105"/>
      <c r="F62" s="105"/>
      <c r="G62" s="159"/>
      <c r="H62" s="107"/>
      <c r="I62" s="160"/>
      <c r="J62" s="156"/>
      <c r="K62" s="136"/>
      <c r="L62" s="105"/>
      <c r="M62" s="105"/>
    </row>
    <row r="63" spans="1:13" ht="15">
      <c r="A63" s="157"/>
      <c r="B63" s="105"/>
      <c r="C63" s="105"/>
      <c r="D63" s="105"/>
      <c r="E63" s="105"/>
      <c r="F63" s="105"/>
      <c r="G63" s="159"/>
      <c r="H63" s="107"/>
      <c r="I63" s="160"/>
      <c r="J63" s="156"/>
      <c r="K63" s="136"/>
      <c r="L63" s="105"/>
      <c r="M63" s="105"/>
    </row>
    <row r="64" spans="1:13" ht="15">
      <c r="A64" s="157"/>
      <c r="B64" s="105"/>
      <c r="C64" s="105"/>
      <c r="D64" s="105"/>
      <c r="E64" s="105"/>
      <c r="F64" s="105"/>
      <c r="G64" s="159"/>
      <c r="H64" s="107"/>
      <c r="I64" s="160"/>
      <c r="J64" s="156"/>
      <c r="K64" s="136"/>
      <c r="L64" s="105"/>
      <c r="M64" s="105"/>
    </row>
    <row r="65" spans="1:13">
      <c r="A65" s="153"/>
      <c r="B65" s="105"/>
      <c r="C65" s="105"/>
      <c r="D65" s="105"/>
      <c r="E65" s="105"/>
      <c r="F65" s="105"/>
      <c r="G65" s="159"/>
      <c r="H65" s="107"/>
      <c r="I65" s="160"/>
      <c r="J65" s="156"/>
      <c r="K65" s="136"/>
      <c r="L65" s="105"/>
      <c r="M65" s="105"/>
    </row>
    <row r="66" spans="1:13" ht="15">
      <c r="A66" s="157"/>
      <c r="B66" s="105"/>
      <c r="C66" s="105"/>
      <c r="D66" s="105"/>
      <c r="E66" s="105"/>
      <c r="F66" s="105"/>
      <c r="G66" s="159"/>
      <c r="H66" s="107"/>
      <c r="I66" s="160"/>
      <c r="J66" s="156"/>
      <c r="K66" s="136"/>
      <c r="L66" s="105"/>
      <c r="M66" s="105"/>
    </row>
    <row r="67" spans="1:13" ht="15">
      <c r="A67" s="157"/>
      <c r="B67" s="105"/>
      <c r="C67" s="105"/>
      <c r="D67" s="105"/>
      <c r="E67" s="105"/>
      <c r="F67" s="105"/>
      <c r="G67" s="159"/>
      <c r="H67" s="107"/>
      <c r="I67" s="160"/>
      <c r="J67" s="156"/>
      <c r="K67" s="136"/>
      <c r="L67" s="105"/>
      <c r="M67" s="105"/>
    </row>
    <row r="68" spans="1:13" ht="15">
      <c r="A68" s="157"/>
      <c r="B68" s="105"/>
      <c r="C68" s="105"/>
      <c r="D68" s="105"/>
      <c r="E68" s="105"/>
      <c r="F68" s="105"/>
      <c r="G68" s="159"/>
      <c r="H68" s="107"/>
      <c r="I68" s="160"/>
      <c r="J68" s="156"/>
      <c r="K68" s="136"/>
      <c r="L68" s="105"/>
      <c r="M68" s="105"/>
    </row>
    <row r="69" spans="1:13">
      <c r="A69" s="158"/>
      <c r="B69" s="105"/>
      <c r="C69" s="105"/>
      <c r="D69" s="105"/>
      <c r="E69" s="105"/>
      <c r="F69" s="105"/>
      <c r="G69" s="159"/>
      <c r="H69" s="107"/>
      <c r="I69" s="160"/>
      <c r="J69" s="156"/>
      <c r="K69" s="136"/>
      <c r="L69" s="105"/>
      <c r="M69" s="105"/>
    </row>
    <row r="70" spans="1:13" ht="25.5">
      <c r="A70" s="161" t="s">
        <v>166</v>
      </c>
      <c r="B70" s="105"/>
      <c r="C70" s="105"/>
      <c r="D70" s="105"/>
      <c r="E70" s="105"/>
      <c r="F70" s="105"/>
      <c r="G70" s="159"/>
      <c r="H70" s="107"/>
      <c r="I70" s="160"/>
      <c r="J70" s="156"/>
      <c r="K70" s="136"/>
      <c r="L70" s="105"/>
      <c r="M70" s="105"/>
    </row>
    <row r="71" spans="1:13">
      <c r="A71" s="158"/>
      <c r="B71" s="105"/>
      <c r="C71" s="105"/>
      <c r="D71" s="105"/>
      <c r="E71" s="105"/>
      <c r="F71" s="105"/>
      <c r="G71" s="159"/>
      <c r="H71" s="107"/>
      <c r="I71" s="160"/>
      <c r="J71" s="156"/>
      <c r="K71" s="136"/>
      <c r="L71" s="105"/>
      <c r="M71" s="105"/>
    </row>
    <row r="72" spans="1:13">
      <c r="A72" s="158"/>
      <c r="B72" s="105"/>
      <c r="C72" s="105"/>
      <c r="D72" s="105"/>
      <c r="E72" s="105"/>
      <c r="F72" s="105"/>
      <c r="G72" s="159"/>
      <c r="H72" s="107"/>
      <c r="I72" s="160"/>
      <c r="J72" s="156"/>
      <c r="K72" s="136"/>
      <c r="L72" s="105"/>
      <c r="M72" s="105"/>
    </row>
    <row r="73" spans="1:13">
      <c r="A73" s="158"/>
      <c r="B73" s="105"/>
      <c r="C73" s="105"/>
      <c r="D73" s="105"/>
      <c r="E73" s="105"/>
      <c r="F73" s="105"/>
      <c r="G73" s="159"/>
      <c r="H73" s="107"/>
      <c r="I73" s="160"/>
      <c r="J73" s="156"/>
      <c r="K73" s="136"/>
      <c r="L73" s="105"/>
      <c r="M73" s="105"/>
    </row>
    <row r="74" spans="1:13">
      <c r="A74" s="162"/>
      <c r="B74" s="105"/>
      <c r="C74" s="105"/>
      <c r="D74" s="105"/>
      <c r="E74" s="105"/>
      <c r="F74" s="105"/>
      <c r="G74" s="159"/>
      <c r="H74" s="107"/>
      <c r="I74" s="160"/>
      <c r="J74" s="156"/>
      <c r="K74" s="136"/>
      <c r="L74" s="105"/>
      <c r="M74" s="105"/>
    </row>
    <row r="75" spans="1:13" ht="23.25" customHeight="1">
      <c r="A75" s="164"/>
      <c r="B75" s="272" t="s">
        <v>167</v>
      </c>
      <c r="C75" s="273"/>
      <c r="D75" s="273"/>
      <c r="E75" s="273"/>
      <c r="F75" s="273"/>
      <c r="G75" s="273"/>
      <c r="H75" s="273"/>
      <c r="I75" s="273"/>
      <c r="J75" s="273"/>
      <c r="K75" s="273"/>
      <c r="L75" s="273"/>
      <c r="M75" s="274"/>
    </row>
    <row r="76" spans="1:13">
      <c r="A76" s="153" t="s">
        <v>160</v>
      </c>
      <c r="B76" s="105"/>
      <c r="C76" s="105"/>
      <c r="D76" s="105"/>
      <c r="E76" s="105"/>
      <c r="F76" s="105"/>
      <c r="G76" s="159"/>
      <c r="H76" s="107"/>
      <c r="I76" s="160"/>
      <c r="J76" s="156"/>
      <c r="K76" s="136"/>
      <c r="L76" s="105"/>
      <c r="M76" s="105"/>
    </row>
    <row r="77" spans="1:13" ht="15">
      <c r="A77" s="157"/>
      <c r="B77" s="105"/>
      <c r="C77" s="105"/>
      <c r="D77" s="105"/>
      <c r="E77" s="105"/>
      <c r="F77" s="105"/>
      <c r="G77" s="159"/>
      <c r="H77" s="107"/>
      <c r="I77" s="160"/>
      <c r="J77" s="156"/>
      <c r="K77" s="136"/>
      <c r="L77" s="105"/>
      <c r="M77" s="105"/>
    </row>
    <row r="78" spans="1:13" ht="15">
      <c r="A78" s="157"/>
      <c r="B78" s="105"/>
      <c r="C78" s="105"/>
      <c r="D78" s="105"/>
      <c r="E78" s="105"/>
      <c r="F78" s="105"/>
      <c r="G78" s="159"/>
      <c r="H78" s="107"/>
      <c r="I78" s="160"/>
      <c r="J78" s="156"/>
      <c r="K78" s="136"/>
      <c r="L78" s="105"/>
      <c r="M78" s="105"/>
    </row>
    <row r="79" spans="1:13" ht="15">
      <c r="A79" s="157"/>
      <c r="B79" s="105"/>
      <c r="C79" s="105"/>
      <c r="D79" s="105"/>
      <c r="E79" s="105"/>
      <c r="F79" s="105"/>
      <c r="G79" s="159"/>
      <c r="H79" s="107"/>
      <c r="I79" s="160"/>
      <c r="J79" s="156"/>
      <c r="K79" s="136"/>
      <c r="L79" s="105"/>
      <c r="M79" s="105"/>
    </row>
    <row r="80" spans="1:13" ht="15">
      <c r="A80" s="157"/>
      <c r="B80" s="105"/>
      <c r="C80" s="105"/>
      <c r="D80" s="105"/>
      <c r="E80" s="105"/>
      <c r="F80" s="105"/>
      <c r="G80" s="159"/>
      <c r="H80" s="107"/>
      <c r="I80" s="160"/>
      <c r="J80" s="156"/>
      <c r="K80" s="136"/>
      <c r="L80" s="105"/>
      <c r="M80" s="105"/>
    </row>
    <row r="81" spans="1:13">
      <c r="A81" s="153" t="s">
        <v>161</v>
      </c>
      <c r="B81" s="105"/>
      <c r="C81" s="105"/>
      <c r="D81" s="105"/>
      <c r="E81" s="105"/>
      <c r="F81" s="105"/>
      <c r="G81" s="159"/>
      <c r="H81" s="107"/>
      <c r="I81" s="160"/>
      <c r="J81" s="156"/>
      <c r="K81" s="136"/>
      <c r="L81" s="105"/>
      <c r="M81" s="105"/>
    </row>
    <row r="82" spans="1:13" ht="15">
      <c r="A82" s="157"/>
      <c r="B82" s="105"/>
      <c r="C82" s="105"/>
      <c r="D82" s="105"/>
      <c r="E82" s="105"/>
      <c r="F82" s="105"/>
      <c r="G82" s="159"/>
      <c r="H82" s="107"/>
      <c r="I82" s="160"/>
      <c r="J82" s="156"/>
      <c r="K82" s="136"/>
      <c r="L82" s="105"/>
      <c r="M82" s="105"/>
    </row>
    <row r="83" spans="1:13" ht="15">
      <c r="A83" s="157"/>
      <c r="B83" s="105"/>
      <c r="C83" s="105"/>
      <c r="D83" s="105"/>
      <c r="E83" s="105"/>
      <c r="F83" s="105"/>
      <c r="G83" s="159"/>
      <c r="H83" s="107"/>
      <c r="I83" s="160"/>
      <c r="J83" s="156"/>
      <c r="K83" s="136"/>
      <c r="L83" s="105"/>
      <c r="M83" s="105"/>
    </row>
    <row r="84" spans="1:13" ht="15">
      <c r="A84" s="157"/>
      <c r="B84" s="105"/>
      <c r="C84" s="105"/>
      <c r="D84" s="105"/>
      <c r="E84" s="105"/>
      <c r="F84" s="105"/>
      <c r="G84" s="159"/>
      <c r="H84" s="107"/>
      <c r="I84" s="160"/>
      <c r="J84" s="156"/>
      <c r="K84" s="136"/>
      <c r="L84" s="105"/>
      <c r="M84" s="105"/>
    </row>
    <row r="85" spans="1:13">
      <c r="A85" s="158"/>
      <c r="B85" s="105"/>
      <c r="C85" s="105"/>
      <c r="D85" s="105"/>
      <c r="E85" s="105"/>
      <c r="F85" s="105"/>
      <c r="G85" s="159"/>
      <c r="H85" s="107"/>
      <c r="I85" s="160"/>
      <c r="J85" s="156"/>
      <c r="K85" s="136"/>
      <c r="L85" s="105"/>
      <c r="M85" s="105"/>
    </row>
    <row r="86" spans="1:13" ht="25.5">
      <c r="A86" s="161" t="s">
        <v>166</v>
      </c>
      <c r="B86" s="105"/>
      <c r="C86" s="105"/>
      <c r="D86" s="105"/>
      <c r="E86" s="105"/>
      <c r="F86" s="105"/>
      <c r="G86" s="159"/>
      <c r="H86" s="107"/>
      <c r="I86" s="160"/>
      <c r="J86" s="156"/>
      <c r="K86" s="136"/>
      <c r="L86" s="105"/>
      <c r="M86" s="105"/>
    </row>
    <row r="87" spans="1:13">
      <c r="A87" s="158"/>
      <c r="B87" s="105"/>
      <c r="C87" s="105"/>
      <c r="D87" s="105"/>
      <c r="E87" s="105"/>
      <c r="F87" s="105"/>
      <c r="G87" s="159"/>
      <c r="H87" s="107"/>
      <c r="I87" s="160"/>
      <c r="J87" s="156"/>
      <c r="K87" s="136"/>
      <c r="L87" s="105"/>
      <c r="M87" s="105"/>
    </row>
    <row r="88" spans="1:13">
      <c r="A88" s="158"/>
      <c r="B88" s="105"/>
      <c r="C88" s="105"/>
      <c r="D88" s="105"/>
      <c r="E88" s="105"/>
      <c r="F88" s="105"/>
      <c r="G88" s="159"/>
      <c r="H88" s="107"/>
      <c r="I88" s="160"/>
      <c r="J88" s="156"/>
      <c r="K88" s="136"/>
      <c r="L88" s="105"/>
      <c r="M88" s="105"/>
    </row>
    <row r="89" spans="1:13">
      <c r="A89" s="158"/>
      <c r="B89" s="105"/>
      <c r="C89" s="105"/>
      <c r="D89" s="105"/>
      <c r="E89" s="105"/>
      <c r="F89" s="105"/>
      <c r="G89" s="159"/>
      <c r="H89" s="107"/>
      <c r="I89" s="160"/>
      <c r="J89" s="156"/>
      <c r="K89" s="136"/>
      <c r="L89" s="105"/>
      <c r="M89" s="105"/>
    </row>
    <row r="90" spans="1:13">
      <c r="A90" s="162"/>
      <c r="B90" s="105"/>
      <c r="C90" s="105"/>
      <c r="D90" s="105"/>
      <c r="E90" s="105"/>
      <c r="F90" s="105"/>
      <c r="G90" s="159"/>
      <c r="H90" s="107"/>
      <c r="I90" s="160"/>
      <c r="J90" s="156"/>
      <c r="K90" s="136"/>
      <c r="L90" s="105"/>
      <c r="M90" s="105"/>
    </row>
    <row r="91" spans="1:13">
      <c r="A91" s="105"/>
      <c r="B91" s="105"/>
      <c r="C91" s="105"/>
      <c r="D91" s="105"/>
      <c r="E91" s="105"/>
      <c r="F91" s="105"/>
      <c r="G91" s="159"/>
      <c r="H91" s="107"/>
      <c r="I91" s="160"/>
      <c r="J91" s="156"/>
      <c r="K91" s="136"/>
      <c r="L91" s="105"/>
      <c r="M91" s="105"/>
    </row>
    <row r="92" spans="1:13">
      <c r="A92" s="105"/>
      <c r="B92" s="105"/>
      <c r="C92" s="105"/>
      <c r="D92" s="105"/>
      <c r="E92" s="105"/>
      <c r="F92" s="105"/>
      <c r="G92" s="159"/>
      <c r="H92" s="107"/>
      <c r="I92" s="160"/>
      <c r="J92" s="156"/>
      <c r="K92" s="136"/>
      <c r="L92" s="105"/>
      <c r="M92" s="105"/>
    </row>
    <row r="93" spans="1:13">
      <c r="A93" s="105"/>
      <c r="B93" s="105"/>
      <c r="C93" s="105"/>
      <c r="D93" s="105"/>
      <c r="E93" s="105"/>
      <c r="F93" s="105"/>
      <c r="G93" s="159"/>
      <c r="H93" s="107"/>
      <c r="I93" s="160"/>
      <c r="J93" s="156"/>
      <c r="K93" s="136"/>
      <c r="L93" s="105"/>
      <c r="M93" s="105"/>
    </row>
    <row r="94" spans="1:13">
      <c r="A94" s="105"/>
      <c r="B94" s="105"/>
      <c r="C94" s="105"/>
      <c r="D94" s="105"/>
      <c r="E94" s="105"/>
      <c r="F94" s="105"/>
      <c r="G94" s="159"/>
      <c r="H94" s="107"/>
      <c r="I94" s="160"/>
      <c r="J94" s="156"/>
      <c r="K94" s="136"/>
      <c r="L94" s="105"/>
      <c r="M94" s="105"/>
    </row>
    <row r="95" spans="1:13">
      <c r="A95" s="165"/>
      <c r="B95" s="165"/>
      <c r="C95" s="165"/>
      <c r="D95" s="165"/>
      <c r="E95" s="165"/>
      <c r="F95" s="165"/>
      <c r="G95" s="166"/>
      <c r="H95" s="167"/>
      <c r="I95" s="160" t="str">
        <f t="shared" ref="I95" si="0">IF(G95&lt;&gt;"",G95*H95,"")</f>
        <v/>
      </c>
      <c r="J95" s="168"/>
      <c r="K95" s="168"/>
      <c r="L95" s="165"/>
      <c r="M95" s="165"/>
    </row>
    <row r="96" spans="1:13" ht="15">
      <c r="A96" s="275" t="s">
        <v>168</v>
      </c>
      <c r="B96" s="276"/>
      <c r="C96" s="276"/>
      <c r="D96" s="276"/>
      <c r="E96" s="276"/>
      <c r="F96" s="276"/>
      <c r="G96" s="276"/>
      <c r="H96" s="277"/>
      <c r="I96" s="169">
        <f>SUM(I8:I95)</f>
        <v>335572</v>
      </c>
      <c r="J96" s="170"/>
      <c r="K96" s="170"/>
    </row>
    <row r="97" spans="3:14">
      <c r="J97" s="170"/>
      <c r="K97" s="170"/>
    </row>
    <row r="98" spans="3:14">
      <c r="J98" s="170"/>
      <c r="K98" s="170"/>
    </row>
    <row r="99" spans="3:14">
      <c r="J99" s="170"/>
      <c r="K99" s="170"/>
    </row>
    <row r="100" spans="3:14">
      <c r="J100" s="170"/>
      <c r="K100" s="170"/>
    </row>
    <row r="101" spans="3:14">
      <c r="J101" s="170"/>
      <c r="K101" s="170"/>
    </row>
    <row r="102" spans="3:14">
      <c r="D102" s="122" t="s">
        <v>169</v>
      </c>
      <c r="J102" s="170"/>
      <c r="K102" s="170"/>
    </row>
    <row r="103" spans="3:14" s="171" customFormat="1">
      <c r="C103" s="171" t="s">
        <v>160</v>
      </c>
      <c r="D103" s="171" t="s">
        <v>170</v>
      </c>
      <c r="I103" s="172"/>
      <c r="J103" s="173">
        <v>36526</v>
      </c>
      <c r="K103" s="173">
        <v>43861</v>
      </c>
      <c r="M103" s="171" t="s">
        <v>126</v>
      </c>
      <c r="N103" s="177"/>
    </row>
    <row r="104" spans="3:14" s="171" customFormat="1">
      <c r="C104" s="171" t="s">
        <v>161</v>
      </c>
      <c r="D104" s="171" t="s">
        <v>171</v>
      </c>
      <c r="I104" s="172"/>
      <c r="M104" s="171" t="s">
        <v>172</v>
      </c>
      <c r="N104" s="177"/>
    </row>
    <row r="105" spans="3:14" s="171" customFormat="1">
      <c r="C105" s="171" t="s">
        <v>124</v>
      </c>
      <c r="D105" s="171" t="s">
        <v>173</v>
      </c>
      <c r="I105" s="172"/>
      <c r="M105" s="171" t="s">
        <v>174</v>
      </c>
      <c r="N105" s="177"/>
    </row>
    <row r="106" spans="3:14" s="171" customFormat="1">
      <c r="C106" s="171" t="s">
        <v>173</v>
      </c>
      <c r="D106" s="171" t="s">
        <v>175</v>
      </c>
      <c r="I106" s="172"/>
      <c r="M106" s="171" t="s">
        <v>176</v>
      </c>
      <c r="N106" s="177"/>
    </row>
    <row r="107" spans="3:14" s="171" customFormat="1">
      <c r="D107" s="171" t="s">
        <v>177</v>
      </c>
      <c r="I107" s="172"/>
      <c r="M107" s="171" t="s">
        <v>178</v>
      </c>
      <c r="N107" s="177"/>
    </row>
    <row r="108" spans="3:14" s="171" customFormat="1">
      <c r="D108" s="171" t="s">
        <v>179</v>
      </c>
      <c r="I108" s="172"/>
      <c r="M108" s="171" t="s">
        <v>180</v>
      </c>
      <c r="N108" s="177"/>
    </row>
    <row r="109" spans="3:14" s="171" customFormat="1">
      <c r="D109" s="171" t="s">
        <v>125</v>
      </c>
      <c r="I109" s="172"/>
      <c r="M109" s="171" t="s">
        <v>181</v>
      </c>
      <c r="N109" s="177"/>
    </row>
    <row r="110" spans="3:14" s="171" customFormat="1">
      <c r="D110" s="171" t="s">
        <v>182</v>
      </c>
      <c r="I110" s="172"/>
      <c r="N110" s="177"/>
    </row>
    <row r="111" spans="3:14" s="171" customFormat="1">
      <c r="D111" s="171" t="s">
        <v>183</v>
      </c>
      <c r="I111" s="172"/>
      <c r="N111" s="177"/>
    </row>
    <row r="112" spans="3:14" s="171" customFormat="1">
      <c r="D112" s="171" t="s">
        <v>184</v>
      </c>
      <c r="I112" s="172"/>
      <c r="N112" s="177"/>
    </row>
    <row r="113" spans="4:14" s="171" customFormat="1">
      <c r="D113" s="171" t="s">
        <v>185</v>
      </c>
      <c r="I113" s="172"/>
      <c r="N113" s="177"/>
    </row>
    <row r="114" spans="4:14" s="171" customFormat="1">
      <c r="D114" s="171" t="s">
        <v>186</v>
      </c>
      <c r="I114" s="172"/>
      <c r="N114" s="177"/>
    </row>
    <row r="115" spans="4:14" s="171" customFormat="1">
      <c r="D115" s="171" t="s">
        <v>187</v>
      </c>
      <c r="I115" s="172"/>
      <c r="N115" s="177"/>
    </row>
    <row r="116" spans="4:14" s="171" customFormat="1">
      <c r="D116" s="171" t="s">
        <v>188</v>
      </c>
      <c r="I116" s="172"/>
      <c r="N116" s="177"/>
    </row>
    <row r="117" spans="4:14" s="171" customFormat="1">
      <c r="D117" s="171" t="s">
        <v>189</v>
      </c>
      <c r="I117" s="172"/>
      <c r="N117" s="177"/>
    </row>
    <row r="118" spans="4:14" s="171" customFormat="1">
      <c r="D118" s="171" t="s">
        <v>190</v>
      </c>
      <c r="I118" s="172"/>
      <c r="N118" s="177"/>
    </row>
    <row r="119" spans="4:14" s="171" customFormat="1">
      <c r="D119" s="171" t="s">
        <v>191</v>
      </c>
      <c r="I119" s="172"/>
      <c r="N119" s="177"/>
    </row>
    <row r="120" spans="4:14">
      <c r="D120" s="171" t="s">
        <v>192</v>
      </c>
      <c r="E120" s="171"/>
    </row>
    <row r="121" spans="4:14">
      <c r="D121" s="171" t="s">
        <v>193</v>
      </c>
    </row>
    <row r="122" spans="4:14">
      <c r="D122" s="171" t="s">
        <v>194</v>
      </c>
    </row>
    <row r="123" spans="4:14">
      <c r="D123" s="171" t="s">
        <v>195</v>
      </c>
    </row>
    <row r="124" spans="4:14">
      <c r="D124" s="171" t="s">
        <v>196</v>
      </c>
    </row>
  </sheetData>
  <mergeCells count="14">
    <mergeCell ref="A1:M1"/>
    <mergeCell ref="A3:B3"/>
    <mergeCell ref="C3:D3"/>
    <mergeCell ref="F3:M5"/>
    <mergeCell ref="A4:B4"/>
    <mergeCell ref="C4:D4"/>
    <mergeCell ref="A5:B5"/>
    <mergeCell ref="C5:D5"/>
    <mergeCell ref="B75:M75"/>
    <mergeCell ref="A96:H96"/>
    <mergeCell ref="B8:M8"/>
    <mergeCell ref="B29:M29"/>
    <mergeCell ref="B43:M43"/>
    <mergeCell ref="B59:M59"/>
  </mergeCells>
  <dataValidations count="13">
    <dataValidation type="list" allowBlank="1" showInputMessage="1" showErrorMessage="1" sqref="M30:M42 C30:D42 C44:D52 M44:M52">
      <formula1>#REF!</formula1>
    </dataValidation>
    <dataValidation type="list" allowBlank="1" showInputMessage="1" showErrorMessage="1" sqref="D53:D58 D60:D74 D76:D95">
      <formula1>$D$103:$D$124</formula1>
    </dataValidation>
    <dataValidation type="date" allowBlank="1" showInputMessage="1" showErrorMessage="1" errorTitle="Date Format" error="Please insert date in format &quot;10-Apr-2014&quot;" sqref="J40:K42 J37">
      <formula1>I40</formula1>
      <formula2>J40</formula2>
    </dataValidation>
    <dataValidation type="date" allowBlank="1" showInputMessage="1" showErrorMessage="1" errorTitle="Date Format" error="Please insert date in format &quot;10-Apr-2014&quot;" sqref="J30:K31 J33:K33">
      <formula1>I36</formula1>
      <formula2>J36</formula2>
    </dataValidation>
    <dataValidation type="date" allowBlank="1" showInputMessage="1" showErrorMessage="1" errorTitle="Date Format" error="Please insert date in format &quot;10-Apr-2014&quot;" sqref="J46:K52">
      <formula1>I53</formula1>
      <formula2>J53</formula2>
    </dataValidation>
    <dataValidation type="list" allowBlank="1" showInputMessage="1" showErrorMessage="1" sqref="N9 M53:M58 M60:M74 M76:M95">
      <formula1>$M$103:$M$109</formula1>
    </dataValidation>
    <dataValidation type="date" allowBlank="1" showInputMessage="1" showErrorMessage="1" errorTitle="Date Format" error="Please insert date in format &quot;10-Apr-2014&quot;" sqref="J9:J11 K9:K10 J34:K36 J38 K37:K38 J39:K39 J45:K45 J87:K94 J32:K32 J17:K28">
      <formula1>#REF!</formula1>
      <formula2>#REF!</formula2>
    </dataValidation>
    <dataValidation type="date" allowBlank="1" showInputMessage="1" showErrorMessage="1" errorTitle="Date Format" error="Please insert date in format &quot;10-Apr-2014&quot;" sqref="J15:K16 J44:K44 J53:K58 J60:K74 J95:K95 J76:K86">
      <formula1>I23</formula1>
      <formula2>J23</formula2>
    </dataValidation>
    <dataValidation type="date" allowBlank="1" showInputMessage="1" showErrorMessage="1" errorTitle="Date Format" error="Please insert date in format &quot;10-Apr-2014&quot;" sqref="J12:J14">
      <formula1>I21</formula1>
      <formula2>J21</formula2>
    </dataValidation>
    <dataValidation type="list" allowBlank="1" showInputMessage="1" showErrorMessage="1" sqref="C53:C58 C60:C74 C76:C95">
      <formula1>$C$103:$C$106</formula1>
    </dataValidation>
    <dataValidation type="list" allowBlank="1" showInputMessage="1" showErrorMessage="1" sqref="M9:M28">
      <formula1>$M$105:$M$111</formula1>
    </dataValidation>
    <dataValidation type="list" allowBlank="1" showInputMessage="1" showErrorMessage="1" sqref="D9:D28">
      <formula1>$D$105:$D$126</formula1>
    </dataValidation>
    <dataValidation type="list" allowBlank="1" showInputMessage="1" showErrorMessage="1" sqref="C9:C28">
      <formula1>$C$105:$C$108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opLeftCell="B4" workbookViewId="0">
      <selection activeCell="H6" sqref="H6"/>
    </sheetView>
  </sheetViews>
  <sheetFormatPr defaultRowHeight="15"/>
  <cols>
    <col min="1" max="1" width="9.140625" style="182"/>
    <col min="2" max="2" width="20.7109375" style="102" customWidth="1"/>
    <col min="3" max="3" width="13.7109375" style="102" customWidth="1"/>
    <col min="4" max="4" width="15.140625" style="102" customWidth="1"/>
    <col min="5" max="5" width="16" style="102" customWidth="1"/>
    <col min="6" max="6" width="19.5703125" style="102" customWidth="1"/>
    <col min="7" max="7" width="14.42578125" style="102" customWidth="1"/>
    <col min="8" max="10" width="20.140625" style="102" customWidth="1"/>
    <col min="11" max="11" width="19" style="102" customWidth="1"/>
    <col min="12" max="12" width="17.28515625" style="102" customWidth="1"/>
    <col min="13" max="16384" width="9.140625" style="102"/>
  </cols>
  <sheetData>
    <row r="1" spans="1:13" ht="38.25" customHeight="1">
      <c r="B1" s="298" t="s">
        <v>128</v>
      </c>
      <c r="C1" s="298"/>
      <c r="D1" s="298"/>
      <c r="E1" s="298"/>
      <c r="F1" s="298"/>
      <c r="G1" s="298"/>
      <c r="H1" s="298"/>
      <c r="I1" s="298"/>
      <c r="J1" s="298"/>
      <c r="K1" s="298"/>
      <c r="L1" s="298"/>
    </row>
    <row r="2" spans="1:13" ht="30" customHeight="1">
      <c r="A2" s="183" t="s">
        <v>36</v>
      </c>
      <c r="B2" s="119" t="s">
        <v>47</v>
      </c>
      <c r="C2" s="120" t="s">
        <v>48</v>
      </c>
      <c r="D2" s="120" t="s">
        <v>45</v>
      </c>
      <c r="E2" s="120" t="s">
        <v>49</v>
      </c>
      <c r="F2" s="120" t="s">
        <v>50</v>
      </c>
      <c r="G2" s="120" t="s">
        <v>46</v>
      </c>
      <c r="H2" s="120" t="s">
        <v>51</v>
      </c>
      <c r="I2" s="120" t="s">
        <v>52</v>
      </c>
      <c r="J2" s="120" t="s">
        <v>53</v>
      </c>
      <c r="K2" s="120" t="s">
        <v>54</v>
      </c>
      <c r="L2" s="120" t="s">
        <v>55</v>
      </c>
      <c r="M2" s="120" t="s">
        <v>35</v>
      </c>
    </row>
    <row r="3" spans="1:13" s="181" customFormat="1" ht="80.25" customHeight="1">
      <c r="A3" s="184">
        <v>1</v>
      </c>
      <c r="B3" s="179" t="s">
        <v>363</v>
      </c>
      <c r="C3" s="180">
        <v>42339</v>
      </c>
      <c r="D3" s="179" t="s">
        <v>218</v>
      </c>
      <c r="E3" s="179" t="s">
        <v>364</v>
      </c>
      <c r="F3" s="179" t="s">
        <v>365</v>
      </c>
      <c r="G3" s="179"/>
      <c r="H3" s="179"/>
      <c r="I3" s="179"/>
      <c r="J3" s="179"/>
      <c r="K3" s="179"/>
      <c r="L3" s="179"/>
      <c r="M3" s="179"/>
    </row>
    <row r="4" spans="1:13" s="181" customFormat="1" ht="99.75" customHeight="1">
      <c r="A4" s="184">
        <v>2</v>
      </c>
      <c r="B4" s="179" t="s">
        <v>366</v>
      </c>
      <c r="C4" s="180">
        <v>42370</v>
      </c>
      <c r="D4" s="179" t="s">
        <v>218</v>
      </c>
      <c r="E4" s="179" t="s">
        <v>367</v>
      </c>
      <c r="F4" s="179" t="s">
        <v>368</v>
      </c>
      <c r="G4" s="179"/>
      <c r="H4" s="179"/>
      <c r="I4" s="179"/>
      <c r="J4" s="179"/>
      <c r="K4" s="179"/>
      <c r="L4" s="179"/>
      <c r="M4" s="179"/>
    </row>
    <row r="5" spans="1:13" ht="108" customHeight="1">
      <c r="A5" s="185">
        <v>3</v>
      </c>
      <c r="B5" s="65" t="s">
        <v>369</v>
      </c>
      <c r="C5" s="180">
        <v>42401</v>
      </c>
      <c r="D5" s="65" t="s">
        <v>371</v>
      </c>
      <c r="E5" s="65" t="s">
        <v>370</v>
      </c>
      <c r="F5" s="179" t="s">
        <v>372</v>
      </c>
      <c r="G5" s="101"/>
      <c r="H5" s="101"/>
      <c r="I5" s="101"/>
      <c r="J5" s="101"/>
      <c r="K5" s="101"/>
      <c r="L5" s="101"/>
      <c r="M5" s="101"/>
    </row>
    <row r="6" spans="1:13" ht="90">
      <c r="A6" s="185">
        <v>4</v>
      </c>
      <c r="B6" s="65" t="s">
        <v>376</v>
      </c>
      <c r="C6" s="180">
        <v>42401</v>
      </c>
      <c r="D6" s="101" t="s">
        <v>377</v>
      </c>
      <c r="E6" s="65" t="s">
        <v>378</v>
      </c>
      <c r="F6" s="65" t="s">
        <v>379</v>
      </c>
      <c r="G6" s="101"/>
      <c r="H6" s="101"/>
      <c r="I6" s="101"/>
      <c r="J6" s="101"/>
      <c r="K6" s="101"/>
      <c r="L6" s="101"/>
      <c r="M6" s="101"/>
    </row>
    <row r="7" spans="1:13" ht="50.25" customHeight="1">
      <c r="A7" s="185"/>
      <c r="B7" s="65"/>
      <c r="C7" s="121"/>
      <c r="D7" s="101"/>
      <c r="E7" s="65"/>
      <c r="F7" s="101"/>
      <c r="G7" s="101"/>
      <c r="H7" s="101"/>
      <c r="I7" s="101"/>
      <c r="J7" s="101"/>
      <c r="K7" s="101"/>
      <c r="L7" s="101"/>
      <c r="M7" s="101"/>
    </row>
    <row r="8" spans="1:13">
      <c r="A8" s="185"/>
      <c r="B8" s="65"/>
      <c r="C8" s="186"/>
      <c r="D8" s="101"/>
      <c r="E8" s="187"/>
      <c r="F8" s="101"/>
      <c r="G8" s="101"/>
      <c r="H8" s="101"/>
      <c r="I8" s="101"/>
      <c r="J8" s="101"/>
      <c r="K8" s="101"/>
      <c r="L8" s="101"/>
      <c r="M8" s="101"/>
    </row>
    <row r="9" spans="1:13">
      <c r="A9" s="185"/>
      <c r="B9" s="101"/>
      <c r="C9" s="101"/>
      <c r="D9" s="101"/>
      <c r="E9" s="101"/>
      <c r="F9" s="101"/>
      <c r="G9" s="101"/>
      <c r="H9" s="101"/>
      <c r="I9" s="101"/>
      <c r="J9" s="101"/>
      <c r="K9" s="101"/>
      <c r="L9" s="101"/>
      <c r="M9" s="101"/>
    </row>
    <row r="10" spans="1:13">
      <c r="A10" s="185"/>
      <c r="B10" s="101"/>
      <c r="C10" s="101"/>
      <c r="D10" s="101"/>
      <c r="E10" s="101"/>
      <c r="F10" s="101"/>
      <c r="G10" s="101"/>
      <c r="H10" s="101"/>
      <c r="I10" s="101"/>
      <c r="J10" s="101"/>
      <c r="K10" s="101"/>
      <c r="L10" s="101"/>
      <c r="M10" s="101"/>
    </row>
    <row r="11" spans="1:13">
      <c r="A11" s="185"/>
      <c r="B11" s="101"/>
      <c r="C11" s="101"/>
      <c r="D11" s="101"/>
      <c r="E11" s="101"/>
      <c r="F11" s="101"/>
      <c r="G11" s="101"/>
      <c r="H11" s="101"/>
      <c r="I11" s="101"/>
      <c r="J11" s="101"/>
      <c r="K11" s="101"/>
      <c r="L11" s="101"/>
      <c r="M11" s="101"/>
    </row>
    <row r="12" spans="1:13">
      <c r="A12" s="185"/>
      <c r="B12" s="101"/>
      <c r="C12" s="101"/>
      <c r="D12" s="101"/>
      <c r="E12" s="101"/>
      <c r="F12" s="101"/>
      <c r="G12" s="101"/>
      <c r="H12" s="101"/>
      <c r="I12" s="101"/>
      <c r="J12" s="101"/>
      <c r="K12" s="101"/>
      <c r="L12" s="101"/>
      <c r="M12" s="101"/>
    </row>
    <row r="13" spans="1:13">
      <c r="A13" s="185"/>
      <c r="B13" s="101"/>
      <c r="C13" s="101"/>
      <c r="D13" s="101"/>
      <c r="E13" s="101"/>
      <c r="F13" s="101"/>
      <c r="G13" s="101"/>
      <c r="H13" s="101"/>
      <c r="I13" s="101"/>
      <c r="J13" s="101"/>
      <c r="K13" s="101"/>
      <c r="L13" s="101"/>
      <c r="M13" s="101"/>
    </row>
    <row r="14" spans="1:13">
      <c r="A14" s="185"/>
      <c r="B14" s="101"/>
      <c r="C14" s="101"/>
      <c r="D14" s="101"/>
      <c r="E14" s="101"/>
      <c r="F14" s="101"/>
      <c r="G14" s="101"/>
      <c r="H14" s="101"/>
      <c r="I14" s="101"/>
      <c r="J14" s="101"/>
      <c r="K14" s="101"/>
      <c r="L14" s="101"/>
      <c r="M14" s="101"/>
    </row>
    <row r="15" spans="1:13">
      <c r="A15" s="185"/>
      <c r="B15" s="101"/>
      <c r="C15" s="101"/>
      <c r="D15" s="101"/>
      <c r="E15" s="101"/>
      <c r="F15" s="101"/>
      <c r="G15" s="101"/>
      <c r="H15" s="101"/>
      <c r="I15" s="101"/>
      <c r="J15" s="101"/>
      <c r="K15" s="101"/>
      <c r="L15" s="101"/>
      <c r="M15" s="101"/>
    </row>
    <row r="16" spans="1:13">
      <c r="A16" s="185"/>
      <c r="B16" s="101"/>
      <c r="C16" s="101"/>
      <c r="D16" s="101"/>
      <c r="E16" s="101"/>
      <c r="F16" s="101"/>
      <c r="G16" s="101"/>
      <c r="H16" s="101"/>
      <c r="I16" s="101"/>
      <c r="J16" s="101"/>
      <c r="K16" s="101"/>
      <c r="L16" s="101"/>
      <c r="M16" s="101"/>
    </row>
    <row r="17" spans="1:13">
      <c r="A17" s="185"/>
      <c r="B17" s="101"/>
      <c r="C17" s="101"/>
      <c r="D17" s="101"/>
      <c r="E17" s="101"/>
      <c r="F17" s="101"/>
      <c r="G17" s="101"/>
      <c r="H17" s="101"/>
      <c r="I17" s="101"/>
      <c r="J17" s="101"/>
      <c r="K17" s="101"/>
      <c r="L17" s="101"/>
      <c r="M17" s="101"/>
    </row>
    <row r="18" spans="1:13">
      <c r="A18" s="185"/>
      <c r="B18" s="101"/>
      <c r="C18" s="101"/>
      <c r="D18" s="101"/>
      <c r="E18" s="101"/>
      <c r="F18" s="101"/>
      <c r="G18" s="101"/>
      <c r="H18" s="101"/>
      <c r="I18" s="101"/>
      <c r="J18" s="101"/>
      <c r="K18" s="101"/>
      <c r="L18" s="101"/>
      <c r="M18" s="101"/>
    </row>
    <row r="19" spans="1:13">
      <c r="A19" s="185"/>
      <c r="B19" s="101"/>
      <c r="C19" s="101"/>
      <c r="D19" s="101"/>
      <c r="E19" s="101"/>
      <c r="F19" s="101"/>
      <c r="G19" s="101"/>
      <c r="H19" s="101"/>
      <c r="I19" s="101"/>
      <c r="J19" s="101"/>
      <c r="K19" s="101"/>
      <c r="L19" s="101"/>
      <c r="M19" s="101"/>
    </row>
    <row r="20" spans="1:13">
      <c r="A20" s="185"/>
      <c r="B20" s="101"/>
      <c r="C20" s="101"/>
      <c r="D20" s="101"/>
      <c r="E20" s="101"/>
      <c r="F20" s="101"/>
      <c r="G20" s="101"/>
      <c r="H20" s="101"/>
      <c r="I20" s="101"/>
      <c r="J20" s="101"/>
      <c r="K20" s="101"/>
      <c r="L20" s="101"/>
      <c r="M20" s="101"/>
    </row>
    <row r="21" spans="1:13">
      <c r="A21" s="185"/>
      <c r="B21" s="101"/>
      <c r="C21" s="101"/>
      <c r="D21" s="101"/>
      <c r="E21" s="101"/>
      <c r="F21" s="101"/>
      <c r="G21" s="101"/>
      <c r="H21" s="101"/>
      <c r="I21" s="101"/>
      <c r="J21" s="101"/>
      <c r="K21" s="101"/>
      <c r="L21" s="101"/>
      <c r="M21" s="101"/>
    </row>
    <row r="22" spans="1:13">
      <c r="A22" s="185"/>
      <c r="B22" s="101"/>
      <c r="C22" s="101"/>
      <c r="D22" s="101"/>
      <c r="E22" s="101"/>
      <c r="F22" s="101"/>
      <c r="G22" s="101"/>
      <c r="H22" s="101"/>
      <c r="I22" s="101"/>
      <c r="J22" s="101"/>
      <c r="K22" s="101"/>
      <c r="L22" s="101"/>
      <c r="M22" s="101"/>
    </row>
  </sheetData>
  <mergeCells count="1">
    <mergeCell ref="B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topLeftCell="A22" workbookViewId="0">
      <selection activeCell="G27" sqref="G27"/>
    </sheetView>
  </sheetViews>
  <sheetFormatPr defaultRowHeight="15"/>
  <cols>
    <col min="1" max="1" width="20" customWidth="1"/>
    <col min="2" max="2" width="15.85546875" customWidth="1"/>
    <col min="3" max="3" width="17.28515625" style="25" customWidth="1"/>
    <col min="4" max="4" width="12.42578125" customWidth="1"/>
    <col min="5" max="5" width="31.85546875" customWidth="1"/>
    <col min="6" max="6" width="14" bestFit="1" customWidth="1"/>
    <col min="8" max="8" width="9.28515625" bestFit="1" customWidth="1"/>
    <col min="10" max="10" width="10.140625" bestFit="1" customWidth="1"/>
    <col min="11" max="11" width="14.7109375" bestFit="1" customWidth="1"/>
    <col min="12" max="12" width="23.28515625" bestFit="1" customWidth="1"/>
    <col min="13" max="13" width="15" bestFit="1" customWidth="1"/>
  </cols>
  <sheetData>
    <row r="1" spans="1:13" s="25" customFormat="1" ht="18">
      <c r="A1" s="110"/>
      <c r="B1" s="302"/>
      <c r="C1" s="303"/>
      <c r="D1" s="303"/>
      <c r="E1" s="303"/>
      <c r="F1" s="303"/>
      <c r="G1" s="303"/>
    </row>
    <row r="2" spans="1:13" s="25" customFormat="1" ht="18">
      <c r="A2" s="110"/>
      <c r="B2" s="304" t="s">
        <v>142</v>
      </c>
      <c r="C2" s="304"/>
      <c r="D2" s="304"/>
      <c r="E2" s="304"/>
      <c r="F2" s="304"/>
      <c r="G2" s="304"/>
    </row>
    <row r="3" spans="1:13" s="25" customFormat="1">
      <c r="A3" s="110"/>
      <c r="B3" s="110"/>
      <c r="C3" s="110"/>
      <c r="D3" s="110"/>
      <c r="E3" s="110"/>
      <c r="F3" s="110"/>
      <c r="G3" s="110"/>
    </row>
    <row r="4" spans="1:13" s="25" customFormat="1">
      <c r="A4" s="112"/>
      <c r="B4" s="112"/>
      <c r="C4" s="112"/>
      <c r="D4" s="112"/>
      <c r="E4" s="112"/>
      <c r="F4" s="112"/>
      <c r="G4" s="112"/>
    </row>
    <row r="5" spans="1:13" s="25" customFormat="1">
      <c r="A5" s="112"/>
      <c r="B5" s="112"/>
      <c r="C5" s="112"/>
      <c r="D5" s="112"/>
      <c r="E5" s="112"/>
      <c r="F5" s="112"/>
      <c r="G5" s="112"/>
    </row>
    <row r="6" spans="1:13" s="25" customFormat="1">
      <c r="A6" s="305" t="s">
        <v>143</v>
      </c>
      <c r="B6" s="306"/>
      <c r="C6" s="306"/>
      <c r="D6" s="306"/>
      <c r="E6" s="307"/>
      <c r="F6" s="113"/>
      <c r="G6" s="113"/>
    </row>
    <row r="7" spans="1:13" s="25" customFormat="1" ht="26.25">
      <c r="A7" s="114" t="s">
        <v>144</v>
      </c>
      <c r="B7" s="115" t="s">
        <v>145</v>
      </c>
      <c r="C7" s="115" t="s">
        <v>146</v>
      </c>
      <c r="D7" s="115" t="s">
        <v>147</v>
      </c>
      <c r="E7" s="115" t="s">
        <v>32</v>
      </c>
      <c r="F7" s="112"/>
      <c r="G7" s="112"/>
    </row>
    <row r="8" spans="1:13" s="25" customFormat="1">
      <c r="A8" s="111"/>
      <c r="B8" s="111"/>
      <c r="C8" s="111"/>
      <c r="D8" s="111"/>
      <c r="E8" s="111"/>
      <c r="F8" s="112"/>
      <c r="G8" s="112"/>
    </row>
    <row r="9" spans="1:13" s="25" customFormat="1">
      <c r="A9" s="111"/>
      <c r="B9" s="111"/>
      <c r="C9" s="111"/>
      <c r="D9" s="111"/>
      <c r="E9" s="111"/>
      <c r="F9" s="112"/>
      <c r="G9" s="112"/>
    </row>
    <row r="10" spans="1:13" s="25" customFormat="1">
      <c r="A10" s="111"/>
      <c r="B10" s="111"/>
      <c r="C10" s="111"/>
      <c r="D10" s="111"/>
      <c r="E10" s="111"/>
      <c r="F10" s="112"/>
      <c r="G10" s="112"/>
    </row>
    <row r="11" spans="1:13" s="25" customFormat="1">
      <c r="A11" s="111"/>
      <c r="B11" s="111"/>
      <c r="C11" s="111"/>
      <c r="D11" s="111"/>
      <c r="E11" s="111"/>
      <c r="F11" s="112"/>
      <c r="G11" s="112"/>
    </row>
    <row r="12" spans="1:13" s="25" customFormat="1">
      <c r="A12" s="111"/>
      <c r="B12" s="111"/>
      <c r="C12" s="111"/>
      <c r="D12" s="111"/>
      <c r="E12" s="111"/>
      <c r="F12" s="112"/>
      <c r="G12" s="112"/>
    </row>
    <row r="13" spans="1:13" s="25" customFormat="1">
      <c r="A13"/>
      <c r="B13"/>
      <c r="D13"/>
      <c r="E13"/>
      <c r="F13"/>
      <c r="G13"/>
    </row>
    <row r="14" spans="1:13">
      <c r="A14" s="308" t="s">
        <v>65</v>
      </c>
      <c r="B14" s="308"/>
      <c r="C14" s="308"/>
      <c r="D14" s="308"/>
      <c r="E14" s="308"/>
      <c r="F14" s="308"/>
      <c r="G14" s="308"/>
      <c r="H14" s="308"/>
      <c r="I14" s="308"/>
      <c r="J14" s="308"/>
      <c r="K14" s="308"/>
      <c r="L14" s="308"/>
      <c r="M14" s="309"/>
    </row>
    <row r="15" spans="1:13">
      <c r="A15" s="310"/>
      <c r="B15" s="310"/>
      <c r="C15" s="310"/>
      <c r="D15" s="310"/>
      <c r="E15" s="310"/>
      <c r="F15" s="310"/>
      <c r="G15" s="310"/>
      <c r="H15" s="310"/>
      <c r="I15" s="310"/>
      <c r="J15" s="310"/>
      <c r="K15" s="310"/>
      <c r="L15" s="310"/>
      <c r="M15" s="311"/>
    </row>
    <row r="16" spans="1:13" s="25" customFormat="1">
      <c r="A16" s="312" t="s">
        <v>105</v>
      </c>
      <c r="B16" s="312"/>
      <c r="C16" s="62"/>
      <c r="D16" s="62"/>
      <c r="E16" s="62"/>
      <c r="F16" s="62"/>
      <c r="G16" s="62"/>
      <c r="H16" s="62"/>
      <c r="I16" s="62"/>
      <c r="J16" s="62"/>
      <c r="K16" s="62"/>
      <c r="L16" s="62"/>
      <c r="M16" s="63"/>
    </row>
    <row r="17" spans="1:13">
      <c r="A17" s="29" t="s">
        <v>73</v>
      </c>
      <c r="B17" s="26" t="s">
        <v>75</v>
      </c>
      <c r="C17" s="26" t="s">
        <v>76</v>
      </c>
      <c r="D17" s="27" t="s">
        <v>66</v>
      </c>
      <c r="E17" s="28" t="s">
        <v>67</v>
      </c>
      <c r="F17" s="28" t="s">
        <v>68</v>
      </c>
      <c r="G17" s="30" t="s">
        <v>74</v>
      </c>
      <c r="H17" s="299" t="s">
        <v>69</v>
      </c>
      <c r="I17" s="300"/>
      <c r="J17" s="301"/>
      <c r="K17" s="31" t="s">
        <v>70</v>
      </c>
      <c r="L17" s="32" t="s">
        <v>71</v>
      </c>
      <c r="M17" s="48" t="s">
        <v>72</v>
      </c>
    </row>
    <row r="18" spans="1:13">
      <c r="A18" s="66" t="s">
        <v>163</v>
      </c>
      <c r="B18" s="34"/>
      <c r="C18" s="34"/>
      <c r="D18" s="35"/>
      <c r="E18" s="33" t="s">
        <v>197</v>
      </c>
      <c r="F18" s="33" t="s">
        <v>198</v>
      </c>
      <c r="G18" s="33" t="s">
        <v>199</v>
      </c>
      <c r="H18" s="42" t="s">
        <v>200</v>
      </c>
      <c r="I18" s="43"/>
      <c r="J18" s="42"/>
      <c r="K18" s="43">
        <v>575000</v>
      </c>
      <c r="L18" s="44" t="s">
        <v>204</v>
      </c>
      <c r="M18" s="45"/>
    </row>
    <row r="19" spans="1:13">
      <c r="A19" s="33" t="s">
        <v>163</v>
      </c>
      <c r="B19" s="34"/>
      <c r="C19" s="34"/>
      <c r="D19" s="35"/>
      <c r="E19" s="33" t="s">
        <v>230</v>
      </c>
      <c r="F19" s="33" t="s">
        <v>198</v>
      </c>
      <c r="G19" s="33" t="s">
        <v>199</v>
      </c>
      <c r="H19" s="42" t="s">
        <v>200</v>
      </c>
      <c r="I19" s="43"/>
      <c r="J19" s="42"/>
      <c r="K19" s="43">
        <v>490000</v>
      </c>
      <c r="L19" s="44" t="s">
        <v>204</v>
      </c>
      <c r="M19" s="45"/>
    </row>
    <row r="20" spans="1:13">
      <c r="A20" s="33" t="s">
        <v>163</v>
      </c>
      <c r="B20" s="34"/>
      <c r="C20" s="34"/>
      <c r="D20" s="35"/>
      <c r="E20" s="33" t="s">
        <v>201</v>
      </c>
      <c r="F20" s="33" t="s">
        <v>198</v>
      </c>
      <c r="G20" s="33" t="s">
        <v>199</v>
      </c>
      <c r="H20" s="42" t="s">
        <v>200</v>
      </c>
      <c r="I20" s="43"/>
      <c r="J20" s="42"/>
      <c r="K20" s="43" t="s">
        <v>202</v>
      </c>
      <c r="L20" s="44" t="s">
        <v>204</v>
      </c>
      <c r="M20" s="45" t="s">
        <v>203</v>
      </c>
    </row>
    <row r="21" spans="1:13">
      <c r="A21" s="33" t="s">
        <v>163</v>
      </c>
      <c r="B21" s="34"/>
      <c r="C21" s="34"/>
      <c r="D21" s="35"/>
      <c r="E21" s="33" t="s">
        <v>213</v>
      </c>
      <c r="F21" s="33" t="s">
        <v>198</v>
      </c>
      <c r="G21" s="33" t="s">
        <v>199</v>
      </c>
      <c r="H21" s="42" t="s">
        <v>214</v>
      </c>
      <c r="I21" s="43"/>
      <c r="J21" s="42"/>
      <c r="K21" s="43">
        <v>1212750</v>
      </c>
      <c r="L21" s="44" t="s">
        <v>204</v>
      </c>
      <c r="M21" s="45" t="s">
        <v>215</v>
      </c>
    </row>
    <row r="22" spans="1:13">
      <c r="A22" s="33" t="s">
        <v>163</v>
      </c>
      <c r="B22" s="34"/>
      <c r="C22" s="34"/>
      <c r="D22" s="35"/>
      <c r="E22" s="33" t="s">
        <v>216</v>
      </c>
      <c r="F22" s="33" t="s">
        <v>198</v>
      </c>
      <c r="G22" s="33" t="s">
        <v>199</v>
      </c>
      <c r="H22" s="188"/>
      <c r="I22" s="188"/>
      <c r="J22" s="188"/>
      <c r="K22" s="43" t="s">
        <v>228</v>
      </c>
      <c r="L22" s="188"/>
      <c r="M22" s="188"/>
    </row>
    <row r="23" spans="1:13">
      <c r="A23" s="33" t="s">
        <v>163</v>
      </c>
      <c r="B23" s="34"/>
      <c r="C23" s="34"/>
      <c r="D23" s="35"/>
      <c r="E23" s="33" t="s">
        <v>217</v>
      </c>
      <c r="F23" s="33" t="s">
        <v>198</v>
      </c>
      <c r="G23" s="33" t="s">
        <v>199</v>
      </c>
      <c r="H23" s="188"/>
      <c r="I23" s="188"/>
      <c r="J23" s="188"/>
      <c r="K23" s="43" t="s">
        <v>229</v>
      </c>
      <c r="L23" s="188"/>
      <c r="M23" s="188"/>
    </row>
    <row r="24" spans="1:13" s="25" customFormat="1">
      <c r="A24" s="33" t="s">
        <v>163</v>
      </c>
      <c r="B24" s="34"/>
      <c r="C24" s="34"/>
      <c r="D24" s="35"/>
      <c r="E24" s="33" t="s">
        <v>231</v>
      </c>
      <c r="F24" s="33" t="s">
        <v>220</v>
      </c>
      <c r="G24" s="33" t="s">
        <v>199</v>
      </c>
      <c r="H24" s="188"/>
      <c r="I24" s="188"/>
      <c r="J24" s="188"/>
      <c r="K24" s="43" t="s">
        <v>233</v>
      </c>
      <c r="L24" s="188"/>
      <c r="M24" s="188"/>
    </row>
    <row r="25" spans="1:13" s="25" customFormat="1">
      <c r="A25" s="33" t="s">
        <v>163</v>
      </c>
      <c r="B25" s="34"/>
      <c r="C25" s="34"/>
      <c r="D25" s="35"/>
      <c r="E25" s="33" t="s">
        <v>232</v>
      </c>
      <c r="F25" s="33"/>
      <c r="G25" s="33" t="s">
        <v>199</v>
      </c>
      <c r="H25" s="188"/>
      <c r="I25" s="188"/>
      <c r="J25" s="188"/>
      <c r="K25" s="43" t="s">
        <v>234</v>
      </c>
      <c r="L25" s="188"/>
      <c r="M25" s="188"/>
    </row>
    <row r="26" spans="1:13">
      <c r="A26" s="33" t="s">
        <v>163</v>
      </c>
      <c r="B26" s="34"/>
      <c r="C26" s="34"/>
      <c r="D26" s="35"/>
      <c r="E26" s="33" t="s">
        <v>221</v>
      </c>
      <c r="F26" s="33" t="s">
        <v>220</v>
      </c>
      <c r="G26" s="33" t="s">
        <v>199</v>
      </c>
      <c r="H26" s="42" t="s">
        <v>222</v>
      </c>
      <c r="I26" s="43"/>
      <c r="J26" s="42"/>
      <c r="K26" s="43" t="s">
        <v>227</v>
      </c>
      <c r="L26" s="44" t="s">
        <v>204</v>
      </c>
      <c r="M26" s="45" t="s">
        <v>219</v>
      </c>
    </row>
    <row r="27" spans="1:13">
      <c r="A27" s="33" t="s">
        <v>163</v>
      </c>
      <c r="B27" s="34"/>
      <c r="C27" s="34"/>
      <c r="D27" s="35"/>
      <c r="E27" s="33" t="s">
        <v>223</v>
      </c>
      <c r="F27" s="33" t="s">
        <v>220</v>
      </c>
      <c r="G27" s="33" t="s">
        <v>199</v>
      </c>
      <c r="H27" s="42" t="s">
        <v>222</v>
      </c>
      <c r="I27" s="43"/>
      <c r="J27" s="42"/>
      <c r="K27" s="43" t="s">
        <v>227</v>
      </c>
      <c r="L27" s="44" t="s">
        <v>204</v>
      </c>
      <c r="M27" s="45" t="s">
        <v>224</v>
      </c>
    </row>
    <row r="28" spans="1:13">
      <c r="A28" s="33"/>
      <c r="B28" s="34"/>
      <c r="C28" s="34"/>
      <c r="D28" s="35"/>
      <c r="E28" s="33"/>
      <c r="F28" s="33"/>
      <c r="G28" s="33"/>
      <c r="H28" s="42"/>
      <c r="I28" s="43"/>
      <c r="J28" s="42"/>
      <c r="K28" s="43"/>
      <c r="L28" s="44"/>
      <c r="M28" s="45"/>
    </row>
    <row r="29" spans="1:13">
      <c r="A29" s="36"/>
      <c r="B29" s="37"/>
      <c r="C29" s="37"/>
      <c r="D29" s="38"/>
      <c r="E29" s="39"/>
      <c r="F29" s="40"/>
      <c r="G29" s="36"/>
      <c r="H29" s="46"/>
      <c r="I29" s="46"/>
      <c r="J29" s="46"/>
      <c r="K29" s="46"/>
      <c r="L29" s="47"/>
      <c r="M29" s="41"/>
    </row>
    <row r="30" spans="1:13">
      <c r="A30" s="64" t="s">
        <v>104</v>
      </c>
      <c r="B30" s="37"/>
      <c r="C30" s="37"/>
      <c r="D30" s="38"/>
      <c r="E30" s="39"/>
      <c r="F30" s="40"/>
      <c r="G30" s="36"/>
      <c r="H30" s="46"/>
      <c r="I30" s="46"/>
      <c r="J30" s="46"/>
      <c r="K30" s="46"/>
      <c r="L30" s="47"/>
      <c r="M30" s="41"/>
    </row>
    <row r="31" spans="1:13">
      <c r="A31" s="29" t="s">
        <v>73</v>
      </c>
      <c r="B31" s="26" t="s">
        <v>75</v>
      </c>
      <c r="C31" s="26" t="s">
        <v>76</v>
      </c>
      <c r="D31" s="27"/>
      <c r="E31" s="28" t="s">
        <v>67</v>
      </c>
      <c r="F31" s="28" t="s">
        <v>68</v>
      </c>
      <c r="G31" s="30"/>
      <c r="H31" s="299" t="s">
        <v>69</v>
      </c>
      <c r="I31" s="300"/>
      <c r="J31" s="301"/>
      <c r="K31" s="31" t="s">
        <v>70</v>
      </c>
      <c r="L31" s="32" t="s">
        <v>71</v>
      </c>
      <c r="M31" s="48" t="s">
        <v>72</v>
      </c>
    </row>
    <row r="32" spans="1:13">
      <c r="A32" s="66"/>
      <c r="B32" s="34"/>
      <c r="C32" s="34"/>
      <c r="D32" s="35"/>
      <c r="E32" s="33"/>
      <c r="F32" s="33"/>
      <c r="G32" s="33"/>
      <c r="H32" s="42"/>
      <c r="I32" s="43"/>
      <c r="J32" s="42"/>
      <c r="K32" s="43"/>
      <c r="L32" s="44"/>
      <c r="M32" s="45"/>
    </row>
    <row r="33" spans="1:13">
      <c r="A33" s="33"/>
      <c r="B33" s="34"/>
      <c r="C33" s="34"/>
      <c r="D33" s="35"/>
      <c r="E33" s="33"/>
      <c r="F33" s="33"/>
      <c r="G33" s="33"/>
      <c r="H33" s="42"/>
      <c r="I33" s="43"/>
      <c r="J33" s="42"/>
      <c r="K33" s="43"/>
      <c r="L33" s="44"/>
      <c r="M33" s="45"/>
    </row>
    <row r="34" spans="1:13">
      <c r="A34" s="33"/>
      <c r="B34" s="34"/>
      <c r="C34" s="34"/>
      <c r="D34" s="35"/>
      <c r="E34" s="33"/>
      <c r="F34" s="33"/>
      <c r="G34" s="33"/>
      <c r="H34" s="42"/>
      <c r="I34" s="43"/>
      <c r="J34" s="42"/>
      <c r="K34" s="43"/>
      <c r="L34" s="44"/>
      <c r="M34" s="45"/>
    </row>
    <row r="35" spans="1:13">
      <c r="A35" s="33"/>
      <c r="B35" s="34"/>
      <c r="C35" s="34"/>
      <c r="D35" s="35"/>
      <c r="E35" s="33"/>
      <c r="F35" s="33"/>
      <c r="G35" s="33"/>
      <c r="H35" s="42"/>
      <c r="I35" s="43"/>
      <c r="J35" s="42"/>
      <c r="K35" s="43"/>
      <c r="L35" s="44"/>
      <c r="M35" s="45"/>
    </row>
    <row r="36" spans="1:13">
      <c r="A36" s="33"/>
      <c r="B36" s="34"/>
      <c r="C36" s="34"/>
      <c r="D36" s="35"/>
      <c r="E36" s="33"/>
      <c r="F36" s="33"/>
      <c r="G36" s="33"/>
      <c r="H36" s="42"/>
      <c r="I36" s="43"/>
      <c r="J36" s="42"/>
      <c r="K36" s="43"/>
      <c r="L36" s="44"/>
      <c r="M36" s="45"/>
    </row>
    <row r="37" spans="1:13">
      <c r="A37" s="33"/>
      <c r="B37" s="34"/>
      <c r="C37" s="34"/>
      <c r="D37" s="35"/>
      <c r="E37" s="33"/>
      <c r="F37" s="33"/>
      <c r="G37" s="33"/>
      <c r="H37" s="42"/>
      <c r="I37" s="43"/>
      <c r="J37" s="42"/>
      <c r="K37" s="43"/>
      <c r="L37" s="44"/>
      <c r="M37" s="45"/>
    </row>
    <row r="38" spans="1:13">
      <c r="A38" s="33"/>
      <c r="B38" s="34"/>
      <c r="C38" s="34"/>
      <c r="D38" s="35"/>
      <c r="E38" s="33"/>
      <c r="F38" s="33"/>
      <c r="G38" s="33"/>
      <c r="H38" s="42"/>
      <c r="I38" s="43"/>
      <c r="J38" s="42"/>
      <c r="K38" s="43"/>
      <c r="L38" s="44"/>
      <c r="M38" s="45"/>
    </row>
    <row r="39" spans="1:13">
      <c r="A39" s="33"/>
      <c r="B39" s="34"/>
      <c r="C39" s="34"/>
      <c r="D39" s="35"/>
      <c r="E39" s="33"/>
      <c r="F39" s="33"/>
      <c r="G39" s="33"/>
      <c r="H39" s="42"/>
      <c r="I39" s="43"/>
      <c r="J39" s="42"/>
      <c r="K39" s="43"/>
      <c r="L39" s="44"/>
      <c r="M39" s="45"/>
    </row>
    <row r="40" spans="1:13">
      <c r="A40" s="33"/>
      <c r="B40" s="34"/>
      <c r="C40" s="34"/>
      <c r="D40" s="35"/>
      <c r="E40" s="33"/>
      <c r="F40" s="33"/>
      <c r="G40" s="33"/>
      <c r="H40" s="42"/>
      <c r="I40" s="43"/>
      <c r="J40" s="42"/>
      <c r="K40" s="43"/>
      <c r="L40" s="44"/>
      <c r="M40" s="45"/>
    </row>
    <row r="42" spans="1:13">
      <c r="A42" s="110"/>
      <c r="B42" s="110"/>
      <c r="C42" s="110"/>
      <c r="D42" s="110"/>
      <c r="E42" s="110"/>
      <c r="F42" s="110"/>
      <c r="G42" s="110"/>
      <c r="H42" s="110"/>
    </row>
    <row r="43" spans="1:13">
      <c r="H43" s="110"/>
    </row>
    <row r="44" spans="1:13">
      <c r="B44" s="25"/>
      <c r="H44" s="110"/>
    </row>
    <row r="45" spans="1:13">
      <c r="B45" s="25"/>
      <c r="H45" s="110"/>
    </row>
    <row r="46" spans="1:13">
      <c r="B46" s="25"/>
      <c r="H46" s="110"/>
    </row>
    <row r="47" spans="1:13">
      <c r="B47" s="25"/>
      <c r="H47" s="110"/>
    </row>
    <row r="48" spans="1:13">
      <c r="B48" s="25"/>
      <c r="H48" s="110"/>
    </row>
    <row r="49" spans="2:8">
      <c r="B49" s="25"/>
      <c r="H49" s="110"/>
    </row>
    <row r="50" spans="2:8">
      <c r="B50" s="25"/>
      <c r="H50" s="110"/>
    </row>
    <row r="51" spans="2:8">
      <c r="B51" s="25"/>
      <c r="H51" s="110"/>
    </row>
    <row r="52" spans="2:8">
      <c r="B52" s="25"/>
      <c r="H52" s="110"/>
    </row>
    <row r="53" spans="2:8">
      <c r="B53" s="25"/>
      <c r="H53" s="110"/>
    </row>
    <row r="54" spans="2:8">
      <c r="B54" s="25"/>
      <c r="H54" s="110"/>
    </row>
    <row r="55" spans="2:8">
      <c r="B55" s="25"/>
      <c r="H55" s="110"/>
    </row>
    <row r="56" spans="2:8">
      <c r="B56" s="25"/>
      <c r="H56" s="110"/>
    </row>
    <row r="57" spans="2:8">
      <c r="B57" s="25"/>
      <c r="H57" s="110"/>
    </row>
    <row r="58" spans="2:8">
      <c r="H58" s="110"/>
    </row>
    <row r="59" spans="2:8">
      <c r="H59" s="110"/>
    </row>
    <row r="60" spans="2:8">
      <c r="H60" s="110"/>
    </row>
    <row r="61" spans="2:8">
      <c r="H61" s="110"/>
    </row>
    <row r="62" spans="2:8">
      <c r="H62" s="110"/>
    </row>
    <row r="63" spans="2:8">
      <c r="H63" s="110"/>
    </row>
    <row r="64" spans="2:8">
      <c r="H64" s="110"/>
    </row>
    <row r="65" spans="8:8">
      <c r="H65" s="110"/>
    </row>
    <row r="66" spans="8:8">
      <c r="H66" s="110"/>
    </row>
    <row r="67" spans="8:8">
      <c r="H67" s="110"/>
    </row>
    <row r="68" spans="8:8">
      <c r="H68" s="110"/>
    </row>
    <row r="69" spans="8:8">
      <c r="H69" s="112"/>
    </row>
    <row r="70" spans="8:8">
      <c r="H70" s="112"/>
    </row>
    <row r="71" spans="8:8">
      <c r="H71" s="112"/>
    </row>
    <row r="72" spans="8:8">
      <c r="H72" s="110"/>
    </row>
    <row r="73" spans="8:8">
      <c r="H73" s="110"/>
    </row>
    <row r="74" spans="8:8">
      <c r="H74" s="110"/>
    </row>
    <row r="75" spans="8:8">
      <c r="H75" s="110"/>
    </row>
    <row r="76" spans="8:8">
      <c r="H76" s="110"/>
    </row>
    <row r="77" spans="8:8">
      <c r="H77" s="110"/>
    </row>
    <row r="78" spans="8:8">
      <c r="H78" s="110"/>
    </row>
  </sheetData>
  <mergeCells count="7">
    <mergeCell ref="H31:J31"/>
    <mergeCell ref="B1:G1"/>
    <mergeCell ref="B2:G2"/>
    <mergeCell ref="A6:E6"/>
    <mergeCell ref="H17:J17"/>
    <mergeCell ref="A14:M15"/>
    <mergeCell ref="A16:B1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7" workbookViewId="0">
      <selection activeCell="F8" sqref="F8"/>
    </sheetView>
  </sheetViews>
  <sheetFormatPr defaultRowHeight="15"/>
  <cols>
    <col min="1" max="1" width="7.7109375" customWidth="1"/>
    <col min="2" max="2" width="16" customWidth="1"/>
    <col min="3" max="3" width="35.28515625" customWidth="1"/>
    <col min="4" max="4" width="35.28515625" style="3" customWidth="1"/>
    <col min="5" max="5" width="25.42578125" customWidth="1"/>
    <col min="6" max="6" width="33.42578125" customWidth="1"/>
    <col min="7" max="7" width="33.42578125" style="3" customWidth="1"/>
    <col min="8" max="8" width="35.42578125" customWidth="1"/>
  </cols>
  <sheetData>
    <row r="1" spans="1:8" ht="18.75">
      <c r="A1" s="313" t="s">
        <v>130</v>
      </c>
      <c r="B1" s="313"/>
      <c r="C1" s="313"/>
      <c r="D1" s="313"/>
      <c r="E1" s="313"/>
      <c r="F1" s="313"/>
      <c r="G1" s="313"/>
      <c r="H1" s="313"/>
    </row>
    <row r="2" spans="1:8" ht="15.75" thickBot="1">
      <c r="A2" s="4"/>
      <c r="B2" s="4"/>
      <c r="C2" s="4"/>
      <c r="D2" s="4"/>
      <c r="E2" s="4"/>
      <c r="F2" s="4"/>
      <c r="G2" s="4"/>
      <c r="H2" s="4"/>
    </row>
    <row r="3" spans="1:8" ht="15.75" thickBot="1">
      <c r="A3" s="7"/>
      <c r="B3" s="7"/>
      <c r="C3" s="7"/>
      <c r="D3" s="7"/>
      <c r="E3" s="7"/>
      <c r="F3" s="7"/>
      <c r="G3" s="7"/>
      <c r="H3" s="8"/>
    </row>
    <row r="4" spans="1:8" ht="15.75" thickBot="1">
      <c r="A4" s="314" t="s">
        <v>36</v>
      </c>
      <c r="B4" s="319" t="s">
        <v>37</v>
      </c>
      <c r="C4" s="321" t="s">
        <v>38</v>
      </c>
      <c r="D4" s="322"/>
      <c r="E4" s="323"/>
      <c r="F4" s="6" t="s">
        <v>39</v>
      </c>
      <c r="G4" s="314" t="s">
        <v>44</v>
      </c>
      <c r="H4" s="319" t="s">
        <v>32</v>
      </c>
    </row>
    <row r="5" spans="1:8" ht="15.75" thickBot="1">
      <c r="A5" s="315"/>
      <c r="B5" s="320"/>
      <c r="C5" s="20" t="s">
        <v>33</v>
      </c>
      <c r="D5" s="24" t="s">
        <v>56</v>
      </c>
      <c r="E5" s="21" t="s">
        <v>34</v>
      </c>
      <c r="F5" s="22" t="s">
        <v>35</v>
      </c>
      <c r="G5" s="315"/>
      <c r="H5" s="320"/>
    </row>
    <row r="6" spans="1:8" ht="51">
      <c r="A6" s="67">
        <v>1</v>
      </c>
      <c r="B6" s="9" t="s">
        <v>355</v>
      </c>
      <c r="C6" s="11" t="s">
        <v>354</v>
      </c>
      <c r="D6" s="11" t="s">
        <v>359</v>
      </c>
      <c r="E6" s="10" t="s">
        <v>0</v>
      </c>
      <c r="F6" s="17" t="s">
        <v>0</v>
      </c>
      <c r="G6" s="15"/>
      <c r="H6" s="5"/>
    </row>
    <row r="7" spans="1:8" ht="51">
      <c r="A7" s="67">
        <v>2</v>
      </c>
      <c r="B7" s="9" t="s">
        <v>357</v>
      </c>
      <c r="C7" s="9" t="s">
        <v>356</v>
      </c>
      <c r="D7" s="11" t="s">
        <v>359</v>
      </c>
      <c r="E7" s="10" t="s">
        <v>0</v>
      </c>
      <c r="F7" s="17" t="s">
        <v>0</v>
      </c>
      <c r="G7" s="15"/>
      <c r="H7" s="5"/>
    </row>
    <row r="8" spans="1:8" s="25" customFormat="1" ht="102">
      <c r="A8" s="352">
        <v>3</v>
      </c>
      <c r="B8" s="357">
        <v>42463</v>
      </c>
      <c r="C8" s="353" t="s">
        <v>358</v>
      </c>
      <c r="D8" s="354" t="s">
        <v>360</v>
      </c>
      <c r="E8" s="355" t="s">
        <v>0</v>
      </c>
      <c r="F8" s="356" t="s">
        <v>0</v>
      </c>
      <c r="G8" s="16"/>
      <c r="H8" s="5"/>
    </row>
    <row r="9" spans="1:8" s="25" customFormat="1" ht="38.25">
      <c r="A9" s="352">
        <v>4</v>
      </c>
      <c r="B9" s="353" t="s">
        <v>362</v>
      </c>
      <c r="C9" s="353" t="s">
        <v>361</v>
      </c>
      <c r="D9" s="11" t="s">
        <v>359</v>
      </c>
      <c r="E9" s="355" t="s">
        <v>0</v>
      </c>
      <c r="F9" s="356" t="s">
        <v>0</v>
      </c>
      <c r="G9" s="16"/>
      <c r="H9" s="5"/>
    </row>
    <row r="10" spans="1:8" s="25" customFormat="1">
      <c r="A10" s="352"/>
      <c r="B10" s="353"/>
      <c r="C10" s="353"/>
      <c r="D10" s="354"/>
      <c r="E10" s="355"/>
      <c r="F10" s="356"/>
      <c r="G10" s="16"/>
      <c r="H10" s="5"/>
    </row>
    <row r="11" spans="1:8" ht="15.75" thickBot="1">
      <c r="A11" s="68"/>
      <c r="B11" s="12"/>
      <c r="C11" s="13"/>
      <c r="D11" s="13"/>
      <c r="E11" s="14"/>
      <c r="F11" s="23"/>
      <c r="G11" s="16"/>
      <c r="H11" s="5"/>
    </row>
    <row r="12" spans="1:8" ht="15.75" thickBot="1">
      <c r="A12" s="316"/>
      <c r="B12" s="316"/>
      <c r="C12" s="316"/>
      <c r="D12" s="317"/>
      <c r="E12" s="317"/>
      <c r="F12" s="317"/>
      <c r="G12" s="316"/>
      <c r="H12" s="318"/>
    </row>
    <row r="15" spans="1:8">
      <c r="B15" t="s">
        <v>40</v>
      </c>
      <c r="E15" t="s">
        <v>41</v>
      </c>
    </row>
    <row r="16" spans="1:8">
      <c r="B16" s="1"/>
      <c r="C16" t="s">
        <v>0</v>
      </c>
      <c r="E16" s="1"/>
      <c r="F16" t="s">
        <v>43</v>
      </c>
    </row>
    <row r="17" spans="2:6">
      <c r="B17" s="18"/>
      <c r="C17" t="s">
        <v>1</v>
      </c>
      <c r="E17" s="19"/>
      <c r="F17" t="s">
        <v>42</v>
      </c>
    </row>
    <row r="18" spans="2:6">
      <c r="B18" s="2"/>
      <c r="C18" t="s">
        <v>2</v>
      </c>
    </row>
  </sheetData>
  <mergeCells count="7">
    <mergeCell ref="A1:H1"/>
    <mergeCell ref="G4:G5"/>
    <mergeCell ref="A12:H12"/>
    <mergeCell ref="A4:A5"/>
    <mergeCell ref="B4:B5"/>
    <mergeCell ref="C4:E4"/>
    <mergeCell ref="H4:H5"/>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zoomScale="90" zoomScaleNormal="90" workbookViewId="0">
      <pane xSplit="8" ySplit="5" topLeftCell="I9" activePane="bottomRight" state="frozen"/>
      <selection pane="topRight" activeCell="J1" sqref="J1"/>
      <selection pane="bottomLeft" activeCell="A10" sqref="A10"/>
      <selection pane="bottomRight" activeCell="G7" sqref="G7"/>
    </sheetView>
  </sheetViews>
  <sheetFormatPr defaultColWidth="9.140625" defaultRowHeight="15"/>
  <cols>
    <col min="1" max="1" width="24.7109375" style="49" customWidth="1"/>
    <col min="2" max="2" width="14.85546875" style="49" customWidth="1"/>
    <col min="3" max="3" width="22.140625" style="49" customWidth="1"/>
    <col min="4" max="4" width="7" style="49" customWidth="1"/>
    <col min="5" max="5" width="7.42578125" style="49" customWidth="1"/>
    <col min="6" max="6" width="7.7109375" style="49" customWidth="1"/>
    <col min="7" max="10" width="9.140625" style="49" customWidth="1"/>
    <col min="11" max="11" width="11.5703125" style="49" customWidth="1"/>
    <col min="12" max="12" width="9.140625" style="49" customWidth="1"/>
    <col min="13" max="13" width="19.28515625" style="49" customWidth="1"/>
    <col min="14" max="19" width="11.42578125" style="49" hidden="1" customWidth="1"/>
    <col min="20" max="20" width="31.28515625" style="49" customWidth="1"/>
    <col min="21" max="21" width="4.42578125" style="49" customWidth="1"/>
    <col min="22" max="22" width="5.42578125" style="49" customWidth="1"/>
    <col min="23" max="23" width="5.85546875" style="49" customWidth="1"/>
    <col min="24" max="24" width="10.42578125" style="49" customWidth="1"/>
    <col min="25" max="25" width="9.42578125" style="49" customWidth="1"/>
    <col min="26" max="26" width="7.7109375" style="49" customWidth="1"/>
    <col min="27" max="28" width="6.140625" style="49" hidden="1" customWidth="1"/>
    <col min="29" max="29" width="7.42578125" style="49" hidden="1" customWidth="1"/>
    <col min="30" max="30" width="10.85546875" style="49" hidden="1" customWidth="1"/>
    <col min="31" max="31" width="9.28515625" style="49" hidden="1" customWidth="1"/>
    <col min="32" max="32" width="7.5703125" style="49" hidden="1" customWidth="1"/>
    <col min="33" max="33" width="3.85546875" style="49" hidden="1" customWidth="1"/>
    <col min="34" max="34" width="5.7109375" style="49" hidden="1" customWidth="1"/>
    <col min="35" max="35" width="7.140625" style="49" hidden="1" customWidth="1"/>
    <col min="36" max="37" width="10" style="49" hidden="1" customWidth="1"/>
    <col min="38" max="38" width="8.5703125" style="49" hidden="1" customWidth="1"/>
    <col min="39" max="39" width="20" style="49" customWidth="1"/>
    <col min="40" max="16384" width="9.140625" style="49"/>
  </cols>
  <sheetData>
    <row r="1" spans="1:38" ht="15.75">
      <c r="A1" s="108" t="s">
        <v>127</v>
      </c>
    </row>
    <row r="2" spans="1:38" ht="15.75" thickBot="1">
      <c r="A2" s="334" t="s">
        <v>103</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row>
    <row r="3" spans="1:38" ht="19.5" customHeight="1" thickBot="1">
      <c r="A3" s="335" t="s">
        <v>102</v>
      </c>
      <c r="B3" s="337" t="s">
        <v>101</v>
      </c>
      <c r="C3" s="328" t="s">
        <v>100</v>
      </c>
      <c r="D3" s="328"/>
      <c r="E3" s="328"/>
      <c r="F3" s="329"/>
      <c r="G3" s="327" t="s">
        <v>99</v>
      </c>
      <c r="H3" s="328"/>
      <c r="I3" s="328"/>
      <c r="J3" s="328"/>
      <c r="K3" s="328"/>
      <c r="L3" s="328"/>
      <c r="M3" s="328"/>
      <c r="N3" s="328"/>
      <c r="O3" s="328"/>
      <c r="P3" s="328"/>
      <c r="Q3" s="328"/>
      <c r="R3" s="328"/>
      <c r="S3" s="329"/>
      <c r="T3" s="335" t="s">
        <v>98</v>
      </c>
      <c r="U3" s="327" t="s">
        <v>97</v>
      </c>
      <c r="V3" s="328"/>
      <c r="W3" s="328"/>
      <c r="X3" s="328"/>
      <c r="Y3" s="328"/>
      <c r="Z3" s="328"/>
      <c r="AA3" s="328"/>
      <c r="AB3" s="328"/>
      <c r="AC3" s="328"/>
      <c r="AD3" s="328"/>
      <c r="AE3" s="328"/>
      <c r="AF3" s="328"/>
      <c r="AG3" s="328"/>
      <c r="AH3" s="328"/>
      <c r="AI3" s="328"/>
      <c r="AJ3" s="328"/>
      <c r="AK3" s="328"/>
      <c r="AL3" s="329"/>
    </row>
    <row r="4" spans="1:38" s="61" customFormat="1" ht="22.15" customHeight="1" thickBot="1">
      <c r="A4" s="336"/>
      <c r="B4" s="338"/>
      <c r="C4" s="337" t="s">
        <v>96</v>
      </c>
      <c r="D4" s="327" t="s">
        <v>95</v>
      </c>
      <c r="E4" s="328"/>
      <c r="F4" s="329"/>
      <c r="G4" s="327" t="s">
        <v>94</v>
      </c>
      <c r="H4" s="328"/>
      <c r="I4" s="328"/>
      <c r="J4" s="329"/>
      <c r="K4" s="327" t="s">
        <v>92</v>
      </c>
      <c r="L4" s="328"/>
      <c r="M4" s="329"/>
      <c r="N4" s="327" t="s">
        <v>93</v>
      </c>
      <c r="O4" s="328"/>
      <c r="P4" s="329"/>
      <c r="Q4" s="327" t="s">
        <v>89</v>
      </c>
      <c r="R4" s="328"/>
      <c r="S4" s="329"/>
      <c r="T4" s="336"/>
      <c r="U4" s="327" t="s">
        <v>92</v>
      </c>
      <c r="V4" s="328"/>
      <c r="W4" s="328"/>
      <c r="X4" s="328"/>
      <c r="Y4" s="328"/>
      <c r="Z4" s="328"/>
      <c r="AA4" s="327" t="s">
        <v>91</v>
      </c>
      <c r="AB4" s="328"/>
      <c r="AC4" s="328"/>
      <c r="AD4" s="328"/>
      <c r="AE4" s="328"/>
      <c r="AF4" s="329"/>
      <c r="AG4" s="327" t="s">
        <v>90</v>
      </c>
      <c r="AH4" s="328"/>
      <c r="AI4" s="328"/>
      <c r="AJ4" s="328"/>
      <c r="AK4" s="328"/>
      <c r="AL4" s="329"/>
    </row>
    <row r="5" spans="1:38" s="61" customFormat="1" ht="45">
      <c r="A5" s="336"/>
      <c r="B5" s="338"/>
      <c r="C5" s="338"/>
      <c r="D5" s="70" t="s">
        <v>137</v>
      </c>
      <c r="E5" s="71" t="s">
        <v>138</v>
      </c>
      <c r="F5" s="84" t="s">
        <v>139</v>
      </c>
      <c r="G5" s="69" t="s">
        <v>88</v>
      </c>
      <c r="H5" s="85" t="s">
        <v>64</v>
      </c>
      <c r="I5" s="85" t="s">
        <v>87</v>
      </c>
      <c r="J5" s="86" t="s">
        <v>86</v>
      </c>
      <c r="K5" s="70" t="s">
        <v>140</v>
      </c>
      <c r="L5" s="71" t="s">
        <v>29</v>
      </c>
      <c r="M5" s="84" t="s">
        <v>83</v>
      </c>
      <c r="N5" s="70" t="s">
        <v>85</v>
      </c>
      <c r="O5" s="71" t="s">
        <v>29</v>
      </c>
      <c r="P5" s="84" t="s">
        <v>83</v>
      </c>
      <c r="Q5" s="70" t="s">
        <v>84</v>
      </c>
      <c r="R5" s="71" t="s">
        <v>29</v>
      </c>
      <c r="S5" s="84" t="s">
        <v>83</v>
      </c>
      <c r="T5" s="336"/>
      <c r="U5" s="71" t="s">
        <v>30</v>
      </c>
      <c r="V5" s="86" t="s">
        <v>31</v>
      </c>
      <c r="W5" s="86" t="s">
        <v>82</v>
      </c>
      <c r="X5" s="86" t="s">
        <v>81</v>
      </c>
      <c r="Y5" s="86" t="s">
        <v>80</v>
      </c>
      <c r="Z5" s="71" t="s">
        <v>79</v>
      </c>
      <c r="AA5" s="71" t="s">
        <v>30</v>
      </c>
      <c r="AB5" s="86" t="s">
        <v>31</v>
      </c>
      <c r="AC5" s="86" t="s">
        <v>82</v>
      </c>
      <c r="AD5" s="86" t="s">
        <v>81</v>
      </c>
      <c r="AE5" s="86" t="s">
        <v>80</v>
      </c>
      <c r="AF5" s="71" t="s">
        <v>79</v>
      </c>
      <c r="AG5" s="86" t="s">
        <v>30</v>
      </c>
      <c r="AH5" s="86" t="s">
        <v>31</v>
      </c>
      <c r="AI5" s="86" t="s">
        <v>82</v>
      </c>
      <c r="AJ5" s="86" t="s">
        <v>81</v>
      </c>
      <c r="AK5" s="86" t="s">
        <v>80</v>
      </c>
      <c r="AL5" s="71" t="s">
        <v>79</v>
      </c>
    </row>
    <row r="6" spans="1:38" ht="18.75">
      <c r="A6" s="87" t="s">
        <v>78</v>
      </c>
      <c r="B6" s="60"/>
      <c r="C6" s="60"/>
      <c r="D6" s="59"/>
      <c r="E6" s="60"/>
      <c r="F6" s="57"/>
      <c r="G6" s="59"/>
      <c r="H6" s="58"/>
      <c r="I6" s="58"/>
      <c r="J6" s="57"/>
      <c r="K6" s="59"/>
      <c r="L6" s="60"/>
      <c r="M6" s="57"/>
      <c r="N6" s="59"/>
      <c r="O6" s="60"/>
      <c r="P6" s="57"/>
      <c r="Q6" s="59"/>
      <c r="R6" s="60"/>
      <c r="S6" s="57"/>
      <c r="T6" s="324"/>
      <c r="U6" s="59"/>
      <c r="V6" s="58"/>
      <c r="W6" s="58"/>
      <c r="X6" s="58"/>
      <c r="Y6" s="58"/>
      <c r="Z6" s="58"/>
      <c r="AA6" s="59"/>
      <c r="AB6" s="58"/>
      <c r="AC6" s="58"/>
      <c r="AD6" s="58"/>
      <c r="AE6" s="58"/>
      <c r="AF6" s="57"/>
      <c r="AG6" s="58"/>
      <c r="AH6" s="58"/>
      <c r="AI6" s="58"/>
      <c r="AJ6" s="58"/>
      <c r="AK6" s="58"/>
      <c r="AL6" s="88"/>
    </row>
    <row r="7" spans="1:38" s="72" customFormat="1" ht="9.6" customHeight="1">
      <c r="A7" s="91"/>
      <c r="B7" s="74"/>
      <c r="C7" s="74"/>
      <c r="D7" s="73"/>
      <c r="E7" s="74"/>
      <c r="F7" s="75"/>
      <c r="G7" s="73"/>
      <c r="H7" s="76"/>
      <c r="I7" s="76"/>
      <c r="J7" s="75"/>
      <c r="K7" s="73"/>
      <c r="L7" s="74"/>
      <c r="M7" s="75"/>
      <c r="N7" s="73"/>
      <c r="O7" s="74"/>
      <c r="P7" s="75"/>
      <c r="Q7" s="73"/>
      <c r="R7" s="74"/>
      <c r="S7" s="75"/>
      <c r="T7" s="324"/>
      <c r="U7" s="73"/>
      <c r="V7" s="76"/>
      <c r="W7" s="76"/>
      <c r="X7" s="76"/>
      <c r="Y7" s="76"/>
      <c r="Z7" s="76"/>
      <c r="AA7" s="73"/>
      <c r="AB7" s="76"/>
      <c r="AC7" s="76"/>
      <c r="AD7" s="76"/>
      <c r="AE7" s="76"/>
      <c r="AF7" s="75"/>
      <c r="AG7" s="76"/>
      <c r="AH7" s="76"/>
      <c r="AI7" s="76"/>
      <c r="AJ7" s="76"/>
      <c r="AK7" s="76"/>
      <c r="AL7" s="92"/>
    </row>
    <row r="8" spans="1:38" ht="33" customHeight="1">
      <c r="A8" s="330" t="s">
        <v>205</v>
      </c>
      <c r="B8" s="331"/>
      <c r="C8" s="331"/>
      <c r="D8" s="331"/>
      <c r="E8" s="331"/>
      <c r="F8" s="331"/>
      <c r="G8" s="331"/>
      <c r="H8" s="331"/>
      <c r="I8" s="331"/>
      <c r="J8" s="331"/>
      <c r="K8" s="331"/>
      <c r="L8" s="331"/>
      <c r="M8" s="331"/>
      <c r="N8" s="331"/>
      <c r="O8" s="332"/>
      <c r="P8" s="80"/>
      <c r="Q8" s="79"/>
      <c r="R8" s="78"/>
      <c r="S8" s="82"/>
      <c r="T8" s="325"/>
      <c r="U8" s="55"/>
      <c r="V8" s="54"/>
      <c r="W8" s="54"/>
      <c r="X8" s="54"/>
      <c r="Y8" s="54"/>
      <c r="Z8" s="54"/>
      <c r="AA8" s="55"/>
      <c r="AB8" s="54"/>
      <c r="AC8" s="54"/>
      <c r="AD8" s="54"/>
      <c r="AE8" s="54"/>
      <c r="AF8" s="53"/>
      <c r="AG8" s="54"/>
      <c r="AH8" s="54"/>
      <c r="AI8" s="54"/>
      <c r="AJ8" s="54"/>
      <c r="AK8" s="54"/>
      <c r="AL8" s="90"/>
    </row>
    <row r="9" spans="1:38" ht="120.75" customHeight="1">
      <c r="A9" s="89" t="s">
        <v>206</v>
      </c>
      <c r="B9" s="65" t="s">
        <v>210</v>
      </c>
      <c r="C9" s="54"/>
      <c r="D9" s="109"/>
      <c r="E9" s="109"/>
      <c r="F9" s="109"/>
      <c r="G9" s="56"/>
      <c r="H9" s="54"/>
      <c r="I9" s="55"/>
      <c r="J9" s="65"/>
      <c r="K9" s="77"/>
      <c r="L9" s="78"/>
      <c r="M9" s="80"/>
      <c r="N9" s="79"/>
      <c r="O9" s="78"/>
      <c r="P9" s="80"/>
      <c r="Q9" s="79"/>
      <c r="R9" s="78"/>
      <c r="S9" s="82"/>
      <c r="T9" s="325"/>
      <c r="U9" s="55"/>
      <c r="V9" s="54"/>
      <c r="W9" s="54"/>
      <c r="X9" s="54"/>
      <c r="Y9" s="54"/>
      <c r="Z9" s="54"/>
      <c r="AA9" s="55"/>
      <c r="AB9" s="54"/>
      <c r="AC9" s="54"/>
      <c r="AD9" s="54"/>
      <c r="AE9" s="54"/>
      <c r="AF9" s="53"/>
      <c r="AG9" s="54"/>
      <c r="AH9" s="54"/>
      <c r="AI9" s="54"/>
      <c r="AJ9" s="54"/>
      <c r="AK9" s="54"/>
      <c r="AL9" s="90"/>
    </row>
    <row r="10" spans="1:38" ht="109.5" customHeight="1">
      <c r="A10" s="89" t="s">
        <v>207</v>
      </c>
      <c r="B10" s="54" t="s">
        <v>211</v>
      </c>
      <c r="C10" s="54"/>
      <c r="D10" s="174"/>
      <c r="E10" s="174"/>
      <c r="F10" s="174"/>
      <c r="G10" s="56"/>
      <c r="H10" s="54"/>
      <c r="I10" s="55"/>
      <c r="J10" s="54"/>
      <c r="K10" s="54"/>
      <c r="L10" s="56"/>
      <c r="M10" s="53"/>
      <c r="N10" s="55"/>
      <c r="O10" s="56"/>
      <c r="P10" s="53"/>
      <c r="Q10" s="55"/>
      <c r="R10" s="56"/>
      <c r="S10" s="54"/>
      <c r="T10" s="325"/>
      <c r="U10" s="55"/>
      <c r="V10" s="54"/>
      <c r="W10" s="54"/>
      <c r="X10" s="54"/>
      <c r="Y10" s="54"/>
      <c r="Z10" s="54"/>
      <c r="AA10" s="55"/>
      <c r="AB10" s="54"/>
      <c r="AC10" s="54"/>
      <c r="AD10" s="54"/>
      <c r="AE10" s="54"/>
      <c r="AF10" s="53"/>
      <c r="AG10" s="54"/>
      <c r="AH10" s="54"/>
      <c r="AI10" s="54"/>
      <c r="AJ10" s="54"/>
      <c r="AK10" s="54"/>
      <c r="AL10" s="90"/>
    </row>
    <row r="11" spans="1:38" ht="114.75" customHeight="1">
      <c r="A11" s="89" t="s">
        <v>208</v>
      </c>
      <c r="B11" s="56" t="s">
        <v>212</v>
      </c>
      <c r="C11" s="56"/>
      <c r="D11" s="55"/>
      <c r="E11" s="56"/>
      <c r="F11" s="53"/>
      <c r="G11" s="56"/>
      <c r="H11" s="54"/>
      <c r="I11" s="56"/>
      <c r="J11" s="53"/>
      <c r="K11" s="55"/>
      <c r="L11" s="56"/>
      <c r="M11" s="53"/>
      <c r="N11" s="55"/>
      <c r="O11" s="56"/>
      <c r="P11" s="53"/>
      <c r="Q11" s="55"/>
      <c r="R11" s="56"/>
      <c r="S11" s="53"/>
      <c r="T11" s="324"/>
      <c r="U11" s="55"/>
      <c r="V11" s="54"/>
      <c r="W11" s="54"/>
      <c r="X11" s="54"/>
      <c r="Y11" s="54"/>
      <c r="Z11" s="54"/>
      <c r="AA11" s="55"/>
      <c r="AB11" s="54"/>
      <c r="AC11" s="54"/>
      <c r="AD11" s="54"/>
      <c r="AE11" s="54"/>
      <c r="AF11" s="53"/>
      <c r="AG11" s="54"/>
      <c r="AH11" s="54"/>
      <c r="AI11" s="54"/>
      <c r="AJ11" s="54"/>
      <c r="AK11" s="54"/>
      <c r="AL11" s="90"/>
    </row>
    <row r="12" spans="1:38" ht="132" customHeight="1">
      <c r="A12" s="89" t="s">
        <v>209</v>
      </c>
      <c r="B12" s="56"/>
      <c r="C12" s="56"/>
      <c r="D12" s="55"/>
      <c r="E12" s="56"/>
      <c r="F12" s="53"/>
      <c r="G12" s="56"/>
      <c r="H12" s="54"/>
      <c r="I12" s="56"/>
      <c r="J12" s="53"/>
      <c r="K12" s="55"/>
      <c r="L12" s="56"/>
      <c r="M12" s="53"/>
      <c r="N12" s="55"/>
      <c r="O12" s="56"/>
      <c r="P12" s="53"/>
      <c r="Q12" s="55"/>
      <c r="R12" s="56"/>
      <c r="S12" s="53"/>
      <c r="T12" s="324"/>
      <c r="U12" s="55"/>
      <c r="V12" s="54"/>
      <c r="W12" s="54"/>
      <c r="X12" s="54"/>
      <c r="Y12" s="54"/>
      <c r="Z12" s="54"/>
      <c r="AA12" s="55"/>
      <c r="AB12" s="54"/>
      <c r="AC12" s="54"/>
      <c r="AD12" s="54"/>
      <c r="AE12" s="54"/>
      <c r="AF12" s="53"/>
      <c r="AG12" s="54"/>
      <c r="AH12" s="54"/>
      <c r="AI12" s="54"/>
      <c r="AJ12" s="54"/>
      <c r="AK12" s="54"/>
      <c r="AL12" s="90"/>
    </row>
    <row r="13" spans="1:38" ht="18" customHeight="1" thickBot="1">
      <c r="A13" s="89"/>
      <c r="B13" s="56"/>
      <c r="C13" s="56"/>
      <c r="D13" s="55"/>
      <c r="E13" s="56"/>
      <c r="F13" s="53"/>
      <c r="G13" s="52"/>
      <c r="H13" s="51"/>
      <c r="I13" s="52"/>
      <c r="J13" s="50"/>
      <c r="K13" s="55"/>
      <c r="L13" s="56"/>
      <c r="M13" s="53"/>
      <c r="N13" s="55"/>
      <c r="O13" s="56"/>
      <c r="P13" s="53"/>
      <c r="Q13" s="55"/>
      <c r="R13" s="56"/>
      <c r="S13" s="53"/>
      <c r="T13" s="324"/>
      <c r="U13" s="55"/>
      <c r="V13" s="54"/>
      <c r="W13" s="54"/>
      <c r="X13" s="54"/>
      <c r="Y13" s="54"/>
      <c r="Z13" s="54"/>
      <c r="AA13" s="55"/>
      <c r="AB13" s="54"/>
      <c r="AC13" s="54"/>
      <c r="AD13" s="54"/>
      <c r="AE13" s="54"/>
      <c r="AF13" s="53"/>
      <c r="AG13" s="54"/>
      <c r="AH13" s="54"/>
      <c r="AI13" s="54"/>
      <c r="AJ13" s="54"/>
      <c r="AK13" s="54"/>
      <c r="AL13" s="90"/>
    </row>
    <row r="14" spans="1:38" ht="18.75">
      <c r="A14" s="87" t="s">
        <v>77</v>
      </c>
      <c r="B14" s="60"/>
      <c r="C14" s="60"/>
      <c r="D14" s="59"/>
      <c r="E14" s="60"/>
      <c r="F14" s="57"/>
      <c r="G14" s="59"/>
      <c r="H14" s="58"/>
      <c r="I14" s="58"/>
      <c r="J14" s="57"/>
      <c r="K14" s="59"/>
      <c r="L14" s="60"/>
      <c r="M14" s="57"/>
      <c r="N14" s="59"/>
      <c r="O14" s="60"/>
      <c r="P14" s="57"/>
      <c r="Q14" s="59"/>
      <c r="R14" s="60"/>
      <c r="S14" s="57"/>
      <c r="T14" s="324"/>
      <c r="U14" s="59"/>
      <c r="V14" s="58"/>
      <c r="W14" s="58"/>
      <c r="X14" s="58"/>
      <c r="Y14" s="58"/>
      <c r="Z14" s="58"/>
      <c r="AA14" s="59"/>
      <c r="AB14" s="58"/>
      <c r="AC14" s="58"/>
      <c r="AD14" s="58"/>
      <c r="AE14" s="58"/>
      <c r="AF14" s="57"/>
      <c r="AG14" s="58"/>
      <c r="AH14" s="58"/>
      <c r="AI14" s="58"/>
      <c r="AJ14" s="58"/>
      <c r="AK14" s="58"/>
      <c r="AL14" s="88"/>
    </row>
    <row r="15" spans="1:38" ht="31.15" customHeight="1">
      <c r="A15" s="330"/>
      <c r="B15" s="331"/>
      <c r="C15" s="331"/>
      <c r="D15" s="331"/>
      <c r="E15" s="331"/>
      <c r="F15" s="331"/>
      <c r="G15" s="331"/>
      <c r="H15" s="331"/>
      <c r="I15" s="331"/>
      <c r="J15" s="331"/>
      <c r="K15" s="331"/>
      <c r="L15" s="331"/>
      <c r="M15" s="331"/>
      <c r="N15" s="331"/>
      <c r="O15" s="331"/>
      <c r="P15" s="331"/>
      <c r="Q15" s="333"/>
      <c r="R15" s="53"/>
      <c r="S15" s="53"/>
      <c r="T15" s="324"/>
      <c r="U15" s="55"/>
      <c r="V15" s="54"/>
      <c r="W15" s="54"/>
      <c r="X15" s="54"/>
      <c r="Y15" s="54"/>
      <c r="Z15" s="54"/>
      <c r="AA15" s="55"/>
      <c r="AB15" s="54"/>
      <c r="AC15" s="54"/>
      <c r="AD15" s="54"/>
      <c r="AE15" s="54"/>
      <c r="AF15" s="53"/>
      <c r="AG15" s="54"/>
      <c r="AH15" s="54"/>
      <c r="AI15" s="54"/>
      <c r="AJ15" s="54"/>
      <c r="AK15" s="54"/>
      <c r="AL15" s="90"/>
    </row>
    <row r="16" spans="1:38" ht="98.25" customHeight="1">
      <c r="A16" s="83"/>
      <c r="B16" s="99"/>
      <c r="C16" s="78"/>
      <c r="D16" s="79"/>
      <c r="E16" s="78"/>
      <c r="F16" s="80"/>
      <c r="G16" s="79"/>
      <c r="H16" s="78"/>
      <c r="I16" s="81"/>
      <c r="J16" s="78"/>
      <c r="K16" s="79"/>
      <c r="L16" s="78"/>
      <c r="M16" s="80"/>
      <c r="N16" s="79"/>
      <c r="O16" s="78"/>
      <c r="P16" s="80"/>
      <c r="Q16" s="100"/>
      <c r="R16" s="53"/>
      <c r="S16" s="53"/>
      <c r="T16" s="324"/>
      <c r="U16" s="55"/>
      <c r="V16" s="54"/>
      <c r="W16" s="54"/>
      <c r="X16" s="54"/>
      <c r="Y16" s="54"/>
      <c r="Z16" s="54"/>
      <c r="AA16" s="55"/>
      <c r="AB16" s="54"/>
      <c r="AC16" s="54"/>
      <c r="AD16" s="54"/>
      <c r="AE16" s="54"/>
      <c r="AF16" s="53"/>
      <c r="AG16" s="54"/>
      <c r="AH16" s="54"/>
      <c r="AI16" s="54"/>
      <c r="AJ16" s="54"/>
      <c r="AK16" s="54"/>
      <c r="AL16" s="90"/>
    </row>
    <row r="17" spans="1:38" ht="78" customHeight="1">
      <c r="A17" s="65"/>
      <c r="B17" s="54"/>
      <c r="C17" s="99"/>
      <c r="D17" s="79"/>
      <c r="E17" s="78"/>
      <c r="F17" s="80"/>
      <c r="G17" s="79"/>
      <c r="H17" s="78"/>
      <c r="I17" s="81"/>
      <c r="J17" s="78"/>
      <c r="K17" s="79"/>
      <c r="L17" s="78"/>
      <c r="M17" s="80"/>
      <c r="N17" s="79"/>
      <c r="O17" s="78"/>
      <c r="P17" s="80"/>
      <c r="Q17" s="100"/>
      <c r="R17" s="53"/>
      <c r="S17" s="53"/>
      <c r="T17" s="324"/>
      <c r="U17" s="55"/>
      <c r="V17" s="54"/>
      <c r="W17" s="54"/>
      <c r="X17" s="54"/>
      <c r="Y17" s="54"/>
      <c r="Z17" s="54"/>
      <c r="AA17" s="55"/>
      <c r="AB17" s="54"/>
      <c r="AC17" s="54"/>
      <c r="AD17" s="54"/>
      <c r="AE17" s="54"/>
      <c r="AF17" s="53"/>
      <c r="AG17" s="54"/>
      <c r="AH17" s="54"/>
      <c r="AI17" s="54"/>
      <c r="AJ17" s="54"/>
      <c r="AK17" s="54"/>
      <c r="AL17" s="90"/>
    </row>
    <row r="18" spans="1:38" ht="55.5" customHeight="1">
      <c r="A18" s="65"/>
      <c r="B18" s="65"/>
      <c r="C18" s="53"/>
      <c r="D18" s="55"/>
      <c r="E18" s="56"/>
      <c r="F18" s="53"/>
      <c r="G18" s="55"/>
      <c r="H18" s="56"/>
      <c r="I18" s="54"/>
      <c r="J18" s="56"/>
      <c r="K18" s="55"/>
      <c r="L18" s="56"/>
      <c r="M18" s="53"/>
      <c r="N18" s="55"/>
      <c r="O18" s="56"/>
      <c r="P18" s="53"/>
      <c r="Q18" s="55"/>
      <c r="R18" s="56"/>
      <c r="S18" s="53"/>
      <c r="T18" s="324"/>
      <c r="U18" s="55"/>
      <c r="V18" s="54"/>
      <c r="W18" s="54"/>
      <c r="X18" s="54"/>
      <c r="Y18" s="54"/>
      <c r="Z18" s="54"/>
      <c r="AA18" s="55"/>
      <c r="AB18" s="54"/>
      <c r="AC18" s="54"/>
      <c r="AD18" s="54"/>
      <c r="AE18" s="54"/>
      <c r="AF18" s="53"/>
      <c r="AG18" s="54"/>
      <c r="AH18" s="54"/>
      <c r="AI18" s="54"/>
      <c r="AJ18" s="54"/>
      <c r="AK18" s="54"/>
      <c r="AL18" s="90"/>
    </row>
    <row r="19" spans="1:38">
      <c r="A19" s="65"/>
      <c r="B19" s="65"/>
      <c r="C19" s="99"/>
      <c r="D19" s="79"/>
      <c r="E19" s="78"/>
      <c r="F19" s="80"/>
      <c r="G19" s="79"/>
      <c r="H19" s="78"/>
      <c r="I19" s="81"/>
      <c r="J19" s="78"/>
      <c r="K19" s="79"/>
      <c r="L19" s="78"/>
      <c r="M19" s="80"/>
      <c r="N19" s="79"/>
      <c r="O19" s="78"/>
      <c r="P19" s="80"/>
      <c r="Q19" s="79"/>
      <c r="R19" s="78"/>
      <c r="S19" s="82"/>
      <c r="T19" s="325"/>
      <c r="U19" s="55"/>
      <c r="V19" s="54"/>
      <c r="W19" s="54"/>
      <c r="X19" s="54"/>
      <c r="Y19" s="54"/>
      <c r="Z19" s="54"/>
      <c r="AA19" s="55"/>
      <c r="AB19" s="54"/>
      <c r="AC19" s="54"/>
      <c r="AD19" s="54"/>
      <c r="AE19" s="54"/>
      <c r="AF19" s="53"/>
      <c r="AG19" s="54"/>
      <c r="AH19" s="54"/>
      <c r="AI19" s="54"/>
      <c r="AJ19" s="54"/>
      <c r="AK19" s="54"/>
      <c r="AL19" s="90"/>
    </row>
    <row r="20" spans="1:38">
      <c r="A20" s="93"/>
      <c r="B20" s="94"/>
      <c r="C20" s="94"/>
      <c r="D20" s="95"/>
      <c r="E20" s="94"/>
      <c r="F20" s="96"/>
      <c r="G20" s="95"/>
      <c r="H20" s="94"/>
      <c r="I20" s="97"/>
      <c r="J20" s="94"/>
      <c r="K20" s="95"/>
      <c r="L20" s="94"/>
      <c r="M20" s="96"/>
      <c r="N20" s="95"/>
      <c r="O20" s="94"/>
      <c r="P20" s="96"/>
      <c r="Q20" s="95"/>
      <c r="R20" s="94"/>
      <c r="S20" s="96"/>
      <c r="T20" s="326"/>
      <c r="U20" s="95"/>
      <c r="V20" s="97"/>
      <c r="W20" s="97"/>
      <c r="X20" s="97"/>
      <c r="Y20" s="97"/>
      <c r="Z20" s="97"/>
      <c r="AA20" s="95"/>
      <c r="AB20" s="97"/>
      <c r="AC20" s="97"/>
      <c r="AD20" s="97"/>
      <c r="AE20" s="97"/>
      <c r="AF20" s="96"/>
      <c r="AG20" s="97"/>
      <c r="AH20" s="97"/>
      <c r="AI20" s="97"/>
      <c r="AJ20" s="97"/>
      <c r="AK20" s="97"/>
      <c r="AL20" s="98"/>
    </row>
  </sheetData>
  <mergeCells count="19">
    <mergeCell ref="U4:Z4"/>
    <mergeCell ref="AA4:AF4"/>
    <mergeCell ref="AG4:AL4"/>
    <mergeCell ref="A2:AL2"/>
    <mergeCell ref="A3:A5"/>
    <mergeCell ref="B3:B5"/>
    <mergeCell ref="C3:F3"/>
    <mergeCell ref="G3:S3"/>
    <mergeCell ref="T3:T5"/>
    <mergeCell ref="U3:AL3"/>
    <mergeCell ref="C4:C5"/>
    <mergeCell ref="D4:F4"/>
    <mergeCell ref="G4:J4"/>
    <mergeCell ref="T6:T20"/>
    <mergeCell ref="K4:M4"/>
    <mergeCell ref="N4:P4"/>
    <mergeCell ref="Q4:S4"/>
    <mergeCell ref="A8:O8"/>
    <mergeCell ref="A15:Q1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2016-05-27T10:00:00+00:00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Sri Lanka</TermName>
          <TermId xmlns="http://schemas.microsoft.com/office/infopath/2007/PartnerControls">d30b3a9c-2410-4ece-b907-b0db7871efd5</TermId>
        </TermInfo>
      </Term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1112</Value>
      <Value>1141</Value>
      <Value>1140</Value>
      <Value>1</Value>
      <Value>763</Value>
    </TaxCatchAll>
    <c4e2ab2cc9354bbf9064eeb465a566ea xmlns="1ed4137b-41b2-488b-8250-6d369ec27664">
      <Terms xmlns="http://schemas.microsoft.com/office/infopath/2007/PartnerControls"/>
    </c4e2ab2cc9354bbf9064eeb465a566ea>
    <UndpProjectNo xmlns="1ed4137b-41b2-488b-8250-6d369ec27664">0080012</UndpProjectNo>
    <UndpDocStatus xmlns="1ed4137b-41b2-488b-8250-6d369ec27664">Draft</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LKA</TermName>
          <TermId xmlns="http://schemas.microsoft.com/office/infopath/2007/PartnerControls">deec9dc2-96dc-4d5a-99c7-854fd22f8c85</TermId>
        </TermInfo>
      </Terms>
    </gc6531b704974d528487414686b72f6f>
    <_dlc_DocId xmlns="f1161f5b-24a3-4c2d-bc81-44cb9325e8ee">ATLASPDC-4-48892</_dlc_DocId>
    <_dlc_DocIdUrl xmlns="f1161f5b-24a3-4c2d-bc81-44cb9325e8ee">
      <Url>https://info.undp.org/docs/pdc/_layouts/DocIdRedir.aspx?ID=ATLASPDC-4-48892</Url>
      <Description>ATLASPDC-4-48892</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67D8F025-979B-4BBD-BE83-92AA14890D84}"/>
</file>

<file path=customXml/itemProps2.xml><?xml version="1.0" encoding="utf-8"?>
<ds:datastoreItem xmlns:ds="http://schemas.openxmlformats.org/officeDocument/2006/customXml" ds:itemID="{7FB93556-A7DD-42C0-BD59-1D837E086FC9}"/>
</file>

<file path=customXml/itemProps3.xml><?xml version="1.0" encoding="utf-8"?>
<ds:datastoreItem xmlns:ds="http://schemas.openxmlformats.org/officeDocument/2006/customXml" ds:itemID="{09812CFE-EA49-4CD2-8C3A-FCD3D24894B6}"/>
</file>

<file path=customXml/itemProps4.xml><?xml version="1.0" encoding="utf-8"?>
<ds:datastoreItem xmlns:ds="http://schemas.openxmlformats.org/officeDocument/2006/customXml" ds:itemID="{A7F4F2AB-92F6-476B-B765-134722E1DC15}"/>
</file>

<file path=customXml/itemProps5.xml><?xml version="1.0" encoding="utf-8"?>
<ds:datastoreItem xmlns:ds="http://schemas.openxmlformats.org/officeDocument/2006/customXml" ds:itemID="{E5B0163A-EFF9-4E55-A71A-C16D8C06E4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Progress Monitoring</vt:lpstr>
      <vt:lpstr>Procurement Log</vt:lpstr>
      <vt:lpstr>Risk Log</vt:lpstr>
      <vt:lpstr>Contract Log</vt:lpstr>
      <vt:lpstr>Field Visit Log</vt:lpstr>
      <vt:lpstr>Indicator Tracking</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BIOMASS_PROGRESS REVIEW_Q1 2016</dc:title>
  <dc:subject/>
  <dc:creator>Sampath Ranasinghe</dc:creator>
  <cp:lastModifiedBy>Admin</cp:lastModifiedBy>
  <cp:lastPrinted>2015-11-05T11:34:27Z</cp:lastPrinted>
  <dcterms:created xsi:type="dcterms:W3CDTF">2013-11-18T03:43:16Z</dcterms:created>
  <dcterms:modified xsi:type="dcterms:W3CDTF">2016-04-05T17:27:33Z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1140;#Sri Lanka|d30b3a9c-2410-4ece-b907-b0db7871efd5</vt:lpwstr>
  </property>
  <property fmtid="{D5CDD505-2E9C-101B-9397-08002B2CF9AE}" pid="4" name="Atlas_x0020_Document_x0020_Type">
    <vt:lpwstr>236;#Progress Report|cafb2bdd-31de-4683-a84c-29af809cca57</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1141;#LKA|deec9dc2-96dc-4d5a-99c7-854fd22f8c85</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Atlas Document Type">
    <vt:lpwstr>1112;#Progress Report|03c70d0e-c75e-4cfb-8288-e692640ede14</vt:lpwstr>
  </property>
  <property fmtid="{D5CDD505-2E9C-101B-9397-08002B2CF9AE}" pid="17" name="_dlc_DocIdItemGuid">
    <vt:lpwstr>ca76bc99-eb68-463d-b474-36e02fdbf882</vt:lpwstr>
  </property>
  <property fmtid="{D5CDD505-2E9C-101B-9397-08002B2CF9AE}" pid="18" name="URL">
    <vt:lpwstr/>
  </property>
  <property fmtid="{D5CDD505-2E9C-101B-9397-08002B2CF9AE}" pid="19" name="DocumentSetDescription">
    <vt:lpwstr/>
  </property>
</Properties>
</file>